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1" i="1" l="1"/>
  <c r="F11" i="1"/>
  <c r="B185" i="1" l="1"/>
  <c r="A185" i="1"/>
  <c r="L184" i="1"/>
  <c r="J184" i="1"/>
  <c r="I184" i="1"/>
  <c r="H184" i="1"/>
  <c r="G184" i="1"/>
  <c r="F184" i="1"/>
  <c r="B175" i="1"/>
  <c r="A175" i="1"/>
  <c r="L174" i="1"/>
  <c r="J174" i="1"/>
  <c r="I174" i="1"/>
  <c r="H174" i="1"/>
  <c r="G174" i="1"/>
  <c r="G185" i="1" s="1"/>
  <c r="F174" i="1"/>
  <c r="B167" i="1"/>
  <c r="A167" i="1"/>
  <c r="L166" i="1"/>
  <c r="J166" i="1"/>
  <c r="I166" i="1"/>
  <c r="H166" i="1"/>
  <c r="G166" i="1"/>
  <c r="F166" i="1"/>
  <c r="B157" i="1"/>
  <c r="A157" i="1"/>
  <c r="L156" i="1"/>
  <c r="L167" i="1" s="1"/>
  <c r="J156" i="1"/>
  <c r="I156" i="1"/>
  <c r="H156" i="1"/>
  <c r="H167" i="1" s="1"/>
  <c r="G156" i="1"/>
  <c r="G167" i="1" s="1"/>
  <c r="F156" i="1"/>
  <c r="B149" i="1"/>
  <c r="A149" i="1"/>
  <c r="L148" i="1"/>
  <c r="J148" i="1"/>
  <c r="I148" i="1"/>
  <c r="H148" i="1"/>
  <c r="G148" i="1"/>
  <c r="F148" i="1"/>
  <c r="L139" i="1"/>
  <c r="J139" i="1"/>
  <c r="I139" i="1"/>
  <c r="H139" i="1"/>
  <c r="G139" i="1"/>
  <c r="F139" i="1"/>
  <c r="B132" i="1"/>
  <c r="A132" i="1"/>
  <c r="L131" i="1"/>
  <c r="J131" i="1"/>
  <c r="I131" i="1"/>
  <c r="H131" i="1"/>
  <c r="G131" i="1"/>
  <c r="F131" i="1"/>
  <c r="B122" i="1"/>
  <c r="A122" i="1"/>
  <c r="L121" i="1"/>
  <c r="J121" i="1"/>
  <c r="I121" i="1"/>
  <c r="H121" i="1"/>
  <c r="G121" i="1"/>
  <c r="G132" i="1" s="1"/>
  <c r="F121" i="1"/>
  <c r="B114" i="1"/>
  <c r="A114" i="1"/>
  <c r="L113" i="1"/>
  <c r="J113" i="1"/>
  <c r="I113" i="1"/>
  <c r="H113" i="1"/>
  <c r="G113" i="1"/>
  <c r="F113" i="1"/>
  <c r="B104" i="1"/>
  <c r="A104" i="1"/>
  <c r="L103" i="1"/>
  <c r="J103" i="1"/>
  <c r="I103" i="1"/>
  <c r="H103" i="1"/>
  <c r="G103" i="1"/>
  <c r="F103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B78" i="1"/>
  <c r="A78" i="1"/>
  <c r="L77" i="1"/>
  <c r="J77" i="1"/>
  <c r="I77" i="1"/>
  <c r="H77" i="1"/>
  <c r="G77" i="1"/>
  <c r="F77" i="1"/>
  <c r="B68" i="1"/>
  <c r="A68" i="1"/>
  <c r="L67" i="1"/>
  <c r="J67" i="1"/>
  <c r="I67" i="1"/>
  <c r="H67" i="1"/>
  <c r="G67" i="1"/>
  <c r="F67" i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J30" i="1"/>
  <c r="I30" i="1"/>
  <c r="H30" i="1"/>
  <c r="G30" i="1"/>
  <c r="F30" i="1"/>
  <c r="B22" i="1"/>
  <c r="A22" i="1"/>
  <c r="L21" i="1"/>
  <c r="J21" i="1"/>
  <c r="I21" i="1"/>
  <c r="H21" i="1"/>
  <c r="G21" i="1"/>
  <c r="F22" i="1"/>
  <c r="B12" i="1"/>
  <c r="A12" i="1"/>
  <c r="L11" i="1"/>
  <c r="J11" i="1"/>
  <c r="I11" i="1"/>
  <c r="H11" i="1"/>
  <c r="G11" i="1"/>
  <c r="J185" i="1" l="1"/>
  <c r="H185" i="1"/>
  <c r="I185" i="1"/>
  <c r="F185" i="1"/>
  <c r="J167" i="1"/>
  <c r="I167" i="1"/>
  <c r="F167" i="1"/>
  <c r="J149" i="1"/>
  <c r="I149" i="1"/>
  <c r="F149" i="1"/>
  <c r="L149" i="1"/>
  <c r="G149" i="1"/>
  <c r="H149" i="1"/>
  <c r="L96" i="1"/>
  <c r="J132" i="1"/>
  <c r="H132" i="1"/>
  <c r="I132" i="1"/>
  <c r="F132" i="1"/>
  <c r="F114" i="1"/>
  <c r="L114" i="1"/>
  <c r="J114" i="1"/>
  <c r="I114" i="1"/>
  <c r="H114" i="1"/>
  <c r="G114" i="1"/>
  <c r="G41" i="1"/>
  <c r="L132" i="1"/>
  <c r="J96" i="1"/>
  <c r="H96" i="1"/>
  <c r="G96" i="1"/>
  <c r="F96" i="1"/>
  <c r="L78" i="1"/>
  <c r="J78" i="1"/>
  <c r="F78" i="1"/>
  <c r="G78" i="1"/>
  <c r="I78" i="1"/>
  <c r="H78" i="1"/>
  <c r="J60" i="1"/>
  <c r="G60" i="1"/>
  <c r="H60" i="1"/>
  <c r="L60" i="1"/>
  <c r="F60" i="1"/>
  <c r="L41" i="1"/>
  <c r="J41" i="1"/>
  <c r="I41" i="1"/>
  <c r="F41" i="1"/>
  <c r="L22" i="1"/>
  <c r="J22" i="1"/>
  <c r="H22" i="1"/>
  <c r="G22" i="1"/>
  <c r="I22" i="1"/>
  <c r="H41" i="1"/>
  <c r="I60" i="1"/>
  <c r="I96" i="1"/>
  <c r="L185" i="1"/>
  <c r="G186" i="1" l="1"/>
  <c r="L186" i="1"/>
  <c r="F186" i="1"/>
  <c r="H186" i="1"/>
  <c r="I186" i="1"/>
  <c r="J186" i="1"/>
</calcChain>
</file>

<file path=xl/sharedStrings.xml><?xml version="1.0" encoding="utf-8"?>
<sst xmlns="http://schemas.openxmlformats.org/spreadsheetml/2006/main" count="315" uniqueCount="112">
  <si>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</si>
  <si>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</si>
  <si>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</si>
  <si>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</si>
  <si>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</si>
  <si>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</si>
  <si>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</si>
  <si>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</si>
  <si>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</si>
  <si>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</si>
  <si>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</si>
  <si>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</si>
  <si>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</si>
  <si>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</si>
  <si>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</si>
  <si>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</si>
  <si>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</si>
  <si>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</si>
  <si>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</si>
  <si>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</si>
  <si>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</si>
  <si>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</si>
  <si>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</si>
  <si>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</si>
  <si>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</si>
  <si>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</si>
  <si>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</si>
  <si>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</si>
  <si>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</si>
  <si>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</si>
  <si>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</si>
  <si>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</si>
  <si>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</si>
  <si>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</si>
  <si>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</si>
  <si>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</si>
  <si>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</si>
  <si>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</si>
  <si>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</si>
  <si>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"Тальменская СОШ №5"</t>
  </si>
  <si>
    <t xml:space="preserve">директор </t>
  </si>
  <si>
    <t>К.А. Дериш</t>
  </si>
  <si>
    <t>суп молочный с макаронными изделиями</t>
  </si>
  <si>
    <t>чай с сахором</t>
  </si>
  <si>
    <t>батон</t>
  </si>
  <si>
    <t>масло сливочное</t>
  </si>
  <si>
    <t>сыр</t>
  </si>
  <si>
    <t>кисломолоч</t>
  </si>
  <si>
    <t>яблоко</t>
  </si>
  <si>
    <t>помидор свежий в нарезке</t>
  </si>
  <si>
    <t>щи из свежей капусты</t>
  </si>
  <si>
    <t>плов из птицы</t>
  </si>
  <si>
    <t>хлеб пшеничный</t>
  </si>
  <si>
    <t>хлеб ржаной</t>
  </si>
  <si>
    <t>каша вязкая  молочная из пшеничной крупы</t>
  </si>
  <si>
    <t>овощи в нарезке</t>
  </si>
  <si>
    <t>рассольник "Ленинградский"</t>
  </si>
  <si>
    <t>бифстроганов из печени</t>
  </si>
  <si>
    <t>пюре картофельное</t>
  </si>
  <si>
    <t>какао с молоком</t>
  </si>
  <si>
    <t xml:space="preserve">каша манная  молочная </t>
  </si>
  <si>
    <t>какао</t>
  </si>
  <si>
    <t>огурец соленый</t>
  </si>
  <si>
    <t>суп овощной с мясными фрикадельками</t>
  </si>
  <si>
    <t>куры тушеные порционные</t>
  </si>
  <si>
    <t>каша перловая рассыпчатая с маслом</t>
  </si>
  <si>
    <t>соус белый основной</t>
  </si>
  <si>
    <t>компот из кураги</t>
  </si>
  <si>
    <t>соусы</t>
  </si>
  <si>
    <t>каша пшенная молочная</t>
  </si>
  <si>
    <t>чай с лимоном</t>
  </si>
  <si>
    <t>суп с макаронными изделиями</t>
  </si>
  <si>
    <t>рыба припущенная (минтай)</t>
  </si>
  <si>
    <t>рис припущенный с маслом</t>
  </si>
  <si>
    <t>кофейный напиток с молоком</t>
  </si>
  <si>
    <t>соус</t>
  </si>
  <si>
    <t>омлет натуральный</t>
  </si>
  <si>
    <t>кефир</t>
  </si>
  <si>
    <t>овощи свежие в нарезке</t>
  </si>
  <si>
    <t>суп с консервы</t>
  </si>
  <si>
    <t>тефтели мясные</t>
  </si>
  <si>
    <t>гречка отварная с маслом</t>
  </si>
  <si>
    <t>соус томатный</t>
  </si>
  <si>
    <t>компот из сушеных фруктов</t>
  </si>
  <si>
    <t>каша овсянная молочная</t>
  </si>
  <si>
    <t>банан</t>
  </si>
  <si>
    <t>помидор в нарезке</t>
  </si>
  <si>
    <t>суп с клецками</t>
  </si>
  <si>
    <t xml:space="preserve">котлета </t>
  </si>
  <si>
    <t>сложный гарнир</t>
  </si>
  <si>
    <t>сок фруктовый</t>
  </si>
  <si>
    <t>155, 548</t>
  </si>
  <si>
    <t>каша кукурузная</t>
  </si>
  <si>
    <t>борщ со сметаной</t>
  </si>
  <si>
    <t>жаркое по домашнему</t>
  </si>
  <si>
    <t>кисель из ягод</t>
  </si>
  <si>
    <t>каша гречневая  молочная</t>
  </si>
  <si>
    <t>суп гороховый</t>
  </si>
  <si>
    <t>рагу из курицы</t>
  </si>
  <si>
    <t>макароны отварные со сливочным маслом</t>
  </si>
  <si>
    <t>запеканка из творога со сгущеным молоком</t>
  </si>
  <si>
    <t>салат из капусты квашенной</t>
  </si>
  <si>
    <t>суп крестьянский с крупой</t>
  </si>
  <si>
    <t>ленивый голубец</t>
  </si>
  <si>
    <t xml:space="preserve">гречка отварная </t>
  </si>
  <si>
    <t>компот из свежих ягод</t>
  </si>
  <si>
    <t>сырники из творога со сгущен молоком</t>
  </si>
  <si>
    <t>йогурт</t>
  </si>
  <si>
    <t>помидор свеж в нарезке</t>
  </si>
  <si>
    <t>щи со свежей капусты со сметаной</t>
  </si>
  <si>
    <t>куры тушеные в соусе с овощами</t>
  </si>
  <si>
    <t xml:space="preserve">спагетти отварные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</si>
</sst>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164" fontId="0" fillId="4" borderId="26" xfId="0" applyNumberFormat="1" applyFill="1" applyBorder="1" applyProtection="1">
      <protection locked="0"/>
    </xf>
    <xf numFmtId="164" fontId="0" fillId="4" borderId="27" xfId="0" applyNumberFormat="1" applyFill="1" applyBorder="1" applyProtection="1">
      <protection locked="0"/>
    </xf>
    <xf numFmtId="1" fontId="3" fillId="0" borderId="2" xfId="0" applyNumberFormat="1" applyFont="1" applyBorder="1" applyAlignment="1">
      <alignment horizontal="center" vertical="top" wrapText="1"/>
    </xf>
    <xf numFmtId="2" fontId="0" fillId="4" borderId="2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4" borderId="2" xfId="0" applyFont="1" applyFill="1" applyBorder="1"/>
    <xf numFmtId="164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1" fillId="0" borderId="2" xfId="0" applyFont="1" applyBorder="1"/>
    <xf numFmtId="0" fontId="0" fillId="4" borderId="1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64" fontId="0" fillId="4" borderId="15" xfId="0" applyNumberFormat="1" applyFill="1" applyBorder="1" applyProtection="1"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/>
    <xf numFmtId="0" fontId="12" fillId="4" borderId="28" xfId="0" applyFont="1" applyFill="1" applyBorder="1" applyAlignment="1" applyProtection="1">
      <alignment wrapText="1"/>
      <protection locked="0"/>
    </xf>
    <xf numFmtId="2" fontId="0" fillId="4" borderId="28" xfId="0" applyNumberFormat="1" applyFill="1" applyBorder="1" applyProtection="1">
      <protection locked="0"/>
    </xf>
    <xf numFmtId="164" fontId="0" fillId="4" borderId="28" xfId="0" applyNumberFormat="1" applyFill="1" applyBorder="1" applyProtection="1">
      <protection locked="0"/>
    </xf>
    <xf numFmtId="164" fontId="0" fillId="4" borderId="29" xfId="0" applyNumberFormat="1" applyFill="1" applyBorder="1" applyProtection="1">
      <protection locked="0"/>
    </xf>
    <xf numFmtId="1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L104" sqref="L104:L1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5" t="s">
        <v>39</v>
      </c>
      <c r="D1" s="96"/>
      <c r="E1" s="97"/>
      <c r="F1" s="12" t="s">
        <v>16</v>
      </c>
      <c r="G1" s="2" t="s">
        <v>17</v>
      </c>
      <c r="H1" s="98" t="s">
        <v>40</v>
      </c>
      <c r="I1" s="98"/>
      <c r="J1" s="98"/>
      <c r="K1" s="98"/>
    </row>
    <row r="2" spans="1:12" ht="18" x14ac:dyDescent="0.2">
      <c r="A2" s="35" t="s">
        <v>6</v>
      </c>
      <c r="C2" s="2"/>
      <c r="G2" s="2" t="s">
        <v>18</v>
      </c>
      <c r="H2" s="98" t="s">
        <v>41</v>
      </c>
      <c r="I2" s="98"/>
      <c r="J2" s="98"/>
      <c r="K2" s="9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12</v>
      </c>
      <c r="I3" s="46">
        <v>10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3">
        <v>200</v>
      </c>
      <c r="G6" s="64">
        <v>7.7</v>
      </c>
      <c r="H6" s="64">
        <v>5.4</v>
      </c>
      <c r="I6" s="65">
        <v>25.4</v>
      </c>
      <c r="J6" s="53">
        <v>230</v>
      </c>
      <c r="K6" s="39">
        <v>160</v>
      </c>
      <c r="L6" s="57">
        <v>13.1</v>
      </c>
    </row>
    <row r="7" spans="1:12" ht="15" x14ac:dyDescent="0.25">
      <c r="A7" s="23"/>
      <c r="B7" s="15"/>
      <c r="C7" s="11"/>
      <c r="D7" s="7" t="s">
        <v>22</v>
      </c>
      <c r="E7" s="50" t="s">
        <v>43</v>
      </c>
      <c r="F7" s="54">
        <v>250</v>
      </c>
      <c r="G7" s="61">
        <v>0.4</v>
      </c>
      <c r="H7" s="61">
        <v>0.2</v>
      </c>
      <c r="I7" s="66">
        <v>22</v>
      </c>
      <c r="J7" s="61">
        <v>83.4</v>
      </c>
      <c r="K7" s="42">
        <v>685</v>
      </c>
      <c r="L7" s="58">
        <v>2.7</v>
      </c>
    </row>
    <row r="8" spans="1:12" ht="15" x14ac:dyDescent="0.25">
      <c r="A8" s="23"/>
      <c r="B8" s="15"/>
      <c r="C8" s="11"/>
      <c r="D8" s="7" t="s">
        <v>23</v>
      </c>
      <c r="E8" s="50" t="s">
        <v>44</v>
      </c>
      <c r="F8" s="75">
        <v>30</v>
      </c>
      <c r="G8" s="61">
        <v>3.2</v>
      </c>
      <c r="H8" s="61">
        <v>1</v>
      </c>
      <c r="I8" s="66">
        <v>19.5</v>
      </c>
      <c r="J8" s="61">
        <v>78.599999999999994</v>
      </c>
      <c r="K8" s="42"/>
      <c r="L8" s="58">
        <v>1.5</v>
      </c>
    </row>
    <row r="9" spans="1:12" ht="15" x14ac:dyDescent="0.25">
      <c r="A9" s="23"/>
      <c r="B9" s="15"/>
      <c r="C9" s="11"/>
      <c r="D9" s="6" t="s">
        <v>47</v>
      </c>
      <c r="E9" s="51" t="s">
        <v>45</v>
      </c>
      <c r="F9" s="55">
        <v>10</v>
      </c>
      <c r="G9" s="62">
        <v>0.9</v>
      </c>
      <c r="H9" s="62">
        <v>6.6</v>
      </c>
      <c r="I9" s="67">
        <v>0.14000000000000001</v>
      </c>
      <c r="J9" s="62">
        <v>72</v>
      </c>
      <c r="K9" s="42">
        <v>1</v>
      </c>
      <c r="L9" s="59">
        <v>6.5</v>
      </c>
    </row>
    <row r="10" spans="1:12" ht="15.75" thickBot="1" x14ac:dyDescent="0.3">
      <c r="A10" s="23"/>
      <c r="B10" s="15"/>
      <c r="C10" s="11"/>
      <c r="D10" s="6" t="s">
        <v>47</v>
      </c>
      <c r="E10" s="52" t="s">
        <v>46</v>
      </c>
      <c r="F10" s="56">
        <v>15</v>
      </c>
      <c r="G10" s="63">
        <v>4</v>
      </c>
      <c r="H10" s="63">
        <v>3.8</v>
      </c>
      <c r="I10" s="68">
        <v>0</v>
      </c>
      <c r="J10" s="63">
        <v>54</v>
      </c>
      <c r="K10" s="42">
        <v>3</v>
      </c>
      <c r="L10" s="60">
        <v>8.4</v>
      </c>
    </row>
    <row r="11" spans="1:12" ht="15" x14ac:dyDescent="0.25">
      <c r="A11" s="24"/>
      <c r="B11" s="17"/>
      <c r="C11" s="8"/>
      <c r="D11" s="18" t="s">
        <v>33</v>
      </c>
      <c r="E11" s="9"/>
      <c r="F11" s="69">
        <f>SUM(F6:F10)</f>
        <v>505</v>
      </c>
      <c r="G11" s="19">
        <f>SUM(G6:G10)</f>
        <v>16.200000000000003</v>
      </c>
      <c r="H11" s="19">
        <f>SUM(H6:H10)</f>
        <v>17</v>
      </c>
      <c r="I11" s="19">
        <f>SUM(I6:I10)</f>
        <v>67.040000000000006</v>
      </c>
      <c r="J11" s="19">
        <f>SUM(J6:J10)</f>
        <v>518</v>
      </c>
      <c r="K11" s="25"/>
      <c r="L11" s="19">
        <f>SUM(L6:L10)</f>
        <v>32.200000000000003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 t="s">
        <v>24</v>
      </c>
      <c r="E12" s="72" t="s">
        <v>48</v>
      </c>
      <c r="F12" s="54">
        <v>200</v>
      </c>
      <c r="G12" s="61">
        <v>0.4</v>
      </c>
      <c r="H12" s="61">
        <v>0.4</v>
      </c>
      <c r="I12" s="66">
        <v>9.8000000000000007</v>
      </c>
      <c r="J12" s="61">
        <v>47</v>
      </c>
      <c r="K12" s="42"/>
      <c r="L12" s="76">
        <v>24</v>
      </c>
    </row>
    <row r="13" spans="1:12" ht="15" x14ac:dyDescent="0.25">
      <c r="A13" s="23"/>
      <c r="B13" s="15"/>
      <c r="C13" s="11"/>
      <c r="D13" s="7" t="s">
        <v>26</v>
      </c>
      <c r="E13" s="72" t="s">
        <v>49</v>
      </c>
      <c r="F13" s="54">
        <v>60</v>
      </c>
      <c r="G13" s="61">
        <v>0.4</v>
      </c>
      <c r="H13" s="61">
        <v>0.1</v>
      </c>
      <c r="I13" s="66">
        <v>2.5</v>
      </c>
      <c r="J13" s="61">
        <v>11.9</v>
      </c>
      <c r="K13" s="42">
        <v>19</v>
      </c>
      <c r="L13" s="58">
        <v>7.2</v>
      </c>
    </row>
    <row r="14" spans="1:12" ht="15" x14ac:dyDescent="0.25">
      <c r="A14" s="23"/>
      <c r="B14" s="15"/>
      <c r="C14" s="11"/>
      <c r="D14" s="7" t="s">
        <v>27</v>
      </c>
      <c r="E14" s="72" t="s">
        <v>50</v>
      </c>
      <c r="F14" s="71">
        <v>250</v>
      </c>
      <c r="G14" s="61">
        <v>5.3</v>
      </c>
      <c r="H14" s="61">
        <v>7</v>
      </c>
      <c r="I14" s="66">
        <v>5.3</v>
      </c>
      <c r="J14" s="61">
        <v>107</v>
      </c>
      <c r="K14" s="42">
        <v>124</v>
      </c>
      <c r="L14" s="58">
        <v>13.5</v>
      </c>
    </row>
    <row r="15" spans="1:12" ht="15" x14ac:dyDescent="0.25">
      <c r="A15" s="23"/>
      <c r="B15" s="15"/>
      <c r="C15" s="11"/>
      <c r="D15" s="7" t="s">
        <v>28</v>
      </c>
      <c r="E15" s="72" t="s">
        <v>51</v>
      </c>
      <c r="F15" s="75">
        <v>150</v>
      </c>
      <c r="G15" s="61">
        <v>14.6</v>
      </c>
      <c r="H15" s="74">
        <v>17.8</v>
      </c>
      <c r="I15" s="66">
        <v>41.8</v>
      </c>
      <c r="J15" s="61">
        <v>393</v>
      </c>
      <c r="K15" s="42">
        <v>443</v>
      </c>
      <c r="L15" s="58">
        <v>43.5</v>
      </c>
    </row>
    <row r="16" spans="1:12" ht="15" x14ac:dyDescent="0.25">
      <c r="A16" s="23"/>
      <c r="B16" s="15"/>
      <c r="C16" s="11"/>
      <c r="D16" s="7" t="s">
        <v>30</v>
      </c>
      <c r="E16" s="73" t="s">
        <v>43</v>
      </c>
      <c r="F16" s="54">
        <v>250</v>
      </c>
      <c r="G16" s="61">
        <v>0.4</v>
      </c>
      <c r="H16" s="61">
        <v>0.2</v>
      </c>
      <c r="I16" s="66">
        <v>22</v>
      </c>
      <c r="J16" s="61">
        <v>83.4</v>
      </c>
      <c r="K16" s="42">
        <v>685</v>
      </c>
      <c r="L16" s="58">
        <v>2.7</v>
      </c>
    </row>
    <row r="17" spans="1:12" ht="15" x14ac:dyDescent="0.25">
      <c r="A17" s="23"/>
      <c r="B17" s="15"/>
      <c r="C17" s="11"/>
      <c r="D17" s="7" t="s">
        <v>31</v>
      </c>
      <c r="E17" s="72" t="s">
        <v>52</v>
      </c>
      <c r="F17" s="54">
        <v>30</v>
      </c>
      <c r="G17" s="61">
        <v>2.7</v>
      </c>
      <c r="H17" s="61">
        <v>1</v>
      </c>
      <c r="I17" s="66">
        <v>14</v>
      </c>
      <c r="J17" s="61">
        <v>79.8</v>
      </c>
      <c r="K17" s="42"/>
      <c r="L17" s="58">
        <v>1.7</v>
      </c>
    </row>
    <row r="18" spans="1:12" ht="15" x14ac:dyDescent="0.25">
      <c r="A18" s="23"/>
      <c r="B18" s="15"/>
      <c r="C18" s="11"/>
      <c r="D18" s="7" t="s">
        <v>32</v>
      </c>
      <c r="E18" s="72" t="s">
        <v>53</v>
      </c>
      <c r="F18" s="54">
        <v>20</v>
      </c>
      <c r="G18" s="61">
        <v>1.7</v>
      </c>
      <c r="H18" s="61">
        <v>1</v>
      </c>
      <c r="I18" s="66">
        <v>8.5</v>
      </c>
      <c r="J18" s="61">
        <v>51.8</v>
      </c>
      <c r="K18" s="42"/>
      <c r="L18" s="58">
        <v>2</v>
      </c>
    </row>
    <row r="19" spans="1:12" ht="15" x14ac:dyDescent="0.25">
      <c r="A19" s="23"/>
      <c r="B19" s="15"/>
      <c r="C19" s="11"/>
      <c r="D19" s="7"/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4"/>
      <c r="B21" s="17"/>
      <c r="C21" s="8"/>
      <c r="D21" s="18" t="s">
        <v>33</v>
      </c>
      <c r="E21" s="9"/>
      <c r="F21" s="69">
        <f>SUM(F12:F20)</f>
        <v>960</v>
      </c>
      <c r="G21" s="19">
        <f t="shared" ref="G21:J21" si="0">SUM(G12:G20)</f>
        <v>25.499999999999996</v>
      </c>
      <c r="H21" s="19">
        <f t="shared" si="0"/>
        <v>27.5</v>
      </c>
      <c r="I21" s="19">
        <f t="shared" si="0"/>
        <v>103.9</v>
      </c>
      <c r="J21" s="19">
        <f t="shared" si="0"/>
        <v>773.89999999999986</v>
      </c>
      <c r="K21" s="25"/>
      <c r="L21" s="19">
        <f t="shared" ref="L21" si="1">SUM(L12:L20)</f>
        <v>94.600000000000009</v>
      </c>
    </row>
    <row r="22" spans="1:12" ht="15.75" thickBot="1" x14ac:dyDescent="0.25">
      <c r="A22" s="29">
        <f>A6</f>
        <v>1</v>
      </c>
      <c r="B22" s="30">
        <f>B6</f>
        <v>1</v>
      </c>
      <c r="C22" s="92" t="s">
        <v>4</v>
      </c>
      <c r="D22" s="93"/>
      <c r="E22" s="31"/>
      <c r="F22" s="32">
        <f>F11+F21</f>
        <v>1465</v>
      </c>
      <c r="G22" s="32">
        <f t="shared" ref="G22:J22" si="2">G11+G21</f>
        <v>41.7</v>
      </c>
      <c r="H22" s="32">
        <f t="shared" si="2"/>
        <v>44.5</v>
      </c>
      <c r="I22" s="32">
        <f t="shared" si="2"/>
        <v>170.94</v>
      </c>
      <c r="J22" s="32">
        <f t="shared" si="2"/>
        <v>1291.8999999999999</v>
      </c>
      <c r="K22" s="32"/>
      <c r="L22" s="32">
        <f t="shared" ref="L22" si="3">L11+L21</f>
        <v>126.80000000000001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49" t="s">
        <v>54</v>
      </c>
      <c r="F23" s="53">
        <v>250</v>
      </c>
      <c r="G23" s="64">
        <v>7.3</v>
      </c>
      <c r="H23" s="64">
        <v>4.7</v>
      </c>
      <c r="I23" s="65">
        <v>26.66</v>
      </c>
      <c r="J23" s="53">
        <v>190</v>
      </c>
      <c r="K23" s="39">
        <v>303</v>
      </c>
      <c r="L23" s="57">
        <v>15</v>
      </c>
    </row>
    <row r="24" spans="1:12" ht="15" x14ac:dyDescent="0.25">
      <c r="A24" s="14"/>
      <c r="B24" s="15"/>
      <c r="C24" s="11"/>
      <c r="D24" s="7" t="s">
        <v>22</v>
      </c>
      <c r="E24" s="73" t="s">
        <v>43</v>
      </c>
      <c r="F24" s="54">
        <v>200</v>
      </c>
      <c r="G24" s="61">
        <v>0.4</v>
      </c>
      <c r="H24" s="61">
        <v>0.2</v>
      </c>
      <c r="I24" s="66">
        <v>22</v>
      </c>
      <c r="J24" s="61">
        <v>83.4</v>
      </c>
      <c r="K24" s="42">
        <v>685</v>
      </c>
      <c r="L24" s="58">
        <v>2.5</v>
      </c>
    </row>
    <row r="25" spans="1:12" ht="15" x14ac:dyDescent="0.25">
      <c r="A25" s="14"/>
      <c r="B25" s="15"/>
      <c r="C25" s="11"/>
      <c r="D25" s="7" t="s">
        <v>23</v>
      </c>
      <c r="E25" s="73" t="s">
        <v>44</v>
      </c>
      <c r="F25" s="75">
        <v>30</v>
      </c>
      <c r="G25" s="61">
        <v>3.2</v>
      </c>
      <c r="H25" s="61">
        <v>1</v>
      </c>
      <c r="I25" s="66">
        <v>19.5</v>
      </c>
      <c r="J25" s="61">
        <v>78.599999999999994</v>
      </c>
      <c r="K25" s="42"/>
      <c r="L25" s="58">
        <v>1.5</v>
      </c>
    </row>
    <row r="26" spans="1:12" ht="15" x14ac:dyDescent="0.25">
      <c r="A26" s="14"/>
      <c r="B26" s="15"/>
      <c r="C26" s="11"/>
      <c r="D26" s="6" t="s">
        <v>47</v>
      </c>
      <c r="E26" s="51" t="s">
        <v>45</v>
      </c>
      <c r="F26" s="55">
        <v>10</v>
      </c>
      <c r="G26" s="62">
        <v>0.9</v>
      </c>
      <c r="H26" s="62">
        <v>6.6</v>
      </c>
      <c r="I26" s="67">
        <v>0.14000000000000001</v>
      </c>
      <c r="J26" s="62">
        <v>72</v>
      </c>
      <c r="K26" s="42">
        <v>1</v>
      </c>
      <c r="L26" s="59">
        <v>6.5</v>
      </c>
    </row>
    <row r="27" spans="1:12" ht="15" x14ac:dyDescent="0.25">
      <c r="A27" s="14"/>
      <c r="B27" s="15"/>
      <c r="C27" s="11"/>
      <c r="D27" s="6" t="s">
        <v>47</v>
      </c>
      <c r="E27" s="51" t="s">
        <v>46</v>
      </c>
      <c r="F27" s="55">
        <v>15</v>
      </c>
      <c r="G27" s="62">
        <v>4</v>
      </c>
      <c r="H27" s="62">
        <v>3.8</v>
      </c>
      <c r="I27" s="67">
        <v>0</v>
      </c>
      <c r="J27" s="62">
        <v>54</v>
      </c>
      <c r="K27" s="42">
        <v>3</v>
      </c>
      <c r="L27" s="59">
        <v>10.199999999999999</v>
      </c>
    </row>
    <row r="28" spans="1:12" ht="15" x14ac:dyDescent="0.25">
      <c r="A28" s="14"/>
      <c r="B28" s="15"/>
      <c r="C28" s="11"/>
      <c r="D28" s="6"/>
      <c r="E28" s="40"/>
      <c r="F28" s="41"/>
      <c r="G28" s="41"/>
      <c r="H28" s="41"/>
      <c r="I28" s="41"/>
      <c r="J28" s="41"/>
      <c r="K28" s="42"/>
      <c r="L28" s="41"/>
    </row>
    <row r="29" spans="1:12" ht="15" x14ac:dyDescent="0.25">
      <c r="A29" s="14"/>
      <c r="B29" s="15"/>
      <c r="C29" s="11"/>
      <c r="D29" s="6"/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505</v>
      </c>
      <c r="G30" s="19">
        <f t="shared" ref="G30" si="4">SUM(G23:G29)</f>
        <v>15.8</v>
      </c>
      <c r="H30" s="19">
        <f t="shared" ref="H30" si="5">SUM(H23:H29)</f>
        <v>16.3</v>
      </c>
      <c r="I30" s="19">
        <f t="shared" ref="I30" si="6">SUM(I23:I29)</f>
        <v>68.3</v>
      </c>
      <c r="J30" s="19">
        <f t="shared" ref="J30:L30" si="7">SUM(J23:J29)</f>
        <v>478</v>
      </c>
      <c r="K30" s="25"/>
      <c r="L30" s="19">
        <f t="shared" si="7"/>
        <v>35.700000000000003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72" t="s">
        <v>55</v>
      </c>
      <c r="F31" s="75">
        <v>60</v>
      </c>
      <c r="G31" s="61">
        <v>0.4</v>
      </c>
      <c r="H31" s="61">
        <v>0.1</v>
      </c>
      <c r="I31" s="66">
        <v>2.5</v>
      </c>
      <c r="J31" s="61">
        <v>11.9</v>
      </c>
      <c r="K31" s="42">
        <v>17</v>
      </c>
      <c r="L31" s="58">
        <v>12</v>
      </c>
    </row>
    <row r="32" spans="1:12" ht="15" x14ac:dyDescent="0.25">
      <c r="A32" s="14"/>
      <c r="B32" s="15"/>
      <c r="C32" s="11"/>
      <c r="D32" s="7" t="s">
        <v>27</v>
      </c>
      <c r="E32" s="72" t="s">
        <v>56</v>
      </c>
      <c r="F32" s="75">
        <v>250</v>
      </c>
      <c r="G32" s="61">
        <v>3.3</v>
      </c>
      <c r="H32" s="61">
        <v>4.3</v>
      </c>
      <c r="I32" s="66">
        <v>32</v>
      </c>
      <c r="J32" s="61">
        <v>133</v>
      </c>
      <c r="K32" s="42">
        <v>132</v>
      </c>
      <c r="L32" s="58">
        <v>15</v>
      </c>
    </row>
    <row r="33" spans="1:12" ht="15" x14ac:dyDescent="0.25">
      <c r="A33" s="14"/>
      <c r="B33" s="15"/>
      <c r="C33" s="11"/>
      <c r="D33" s="7" t="s">
        <v>28</v>
      </c>
      <c r="E33" s="72" t="s">
        <v>57</v>
      </c>
      <c r="F33" s="75">
        <v>140</v>
      </c>
      <c r="G33" s="61">
        <v>16</v>
      </c>
      <c r="H33" s="74">
        <v>9.5</v>
      </c>
      <c r="I33" s="66">
        <v>8.1</v>
      </c>
      <c r="J33" s="61">
        <v>123</v>
      </c>
      <c r="K33" s="42">
        <v>439</v>
      </c>
      <c r="L33" s="58">
        <v>30</v>
      </c>
    </row>
    <row r="34" spans="1:12" ht="15" x14ac:dyDescent="0.25">
      <c r="A34" s="14"/>
      <c r="B34" s="15"/>
      <c r="C34" s="11"/>
      <c r="D34" s="7" t="s">
        <v>29</v>
      </c>
      <c r="E34" s="72" t="s">
        <v>58</v>
      </c>
      <c r="F34" s="75">
        <v>150</v>
      </c>
      <c r="G34" s="61">
        <v>3.2</v>
      </c>
      <c r="H34" s="61">
        <v>6.9</v>
      </c>
      <c r="I34" s="66">
        <v>12.8</v>
      </c>
      <c r="J34" s="61">
        <v>123</v>
      </c>
      <c r="K34" s="42">
        <v>520</v>
      </c>
      <c r="L34" s="58">
        <v>16.600000000000001</v>
      </c>
    </row>
    <row r="35" spans="1:12" ht="15" x14ac:dyDescent="0.25">
      <c r="A35" s="14"/>
      <c r="B35" s="15"/>
      <c r="C35" s="11"/>
      <c r="D35" s="7" t="s">
        <v>30</v>
      </c>
      <c r="E35" s="72" t="s">
        <v>59</v>
      </c>
      <c r="F35" s="54">
        <v>200</v>
      </c>
      <c r="G35" s="61">
        <v>5.8</v>
      </c>
      <c r="H35" s="61">
        <v>5.8</v>
      </c>
      <c r="I35" s="66">
        <v>34.4</v>
      </c>
      <c r="J35" s="61">
        <v>206</v>
      </c>
      <c r="K35" s="42">
        <v>693</v>
      </c>
      <c r="L35" s="58">
        <v>10.5</v>
      </c>
    </row>
    <row r="36" spans="1:12" ht="15" x14ac:dyDescent="0.25">
      <c r="A36" s="14"/>
      <c r="B36" s="15"/>
      <c r="C36" s="11"/>
      <c r="D36" s="7" t="s">
        <v>31</v>
      </c>
      <c r="E36" s="72" t="s">
        <v>52</v>
      </c>
      <c r="F36" s="54">
        <v>30</v>
      </c>
      <c r="G36" s="61">
        <v>2.7</v>
      </c>
      <c r="H36" s="61">
        <v>1</v>
      </c>
      <c r="I36" s="66">
        <v>14</v>
      </c>
      <c r="J36" s="61">
        <v>79.8</v>
      </c>
      <c r="K36" s="42"/>
      <c r="L36" s="58">
        <v>1.7</v>
      </c>
    </row>
    <row r="37" spans="1:12" ht="15" x14ac:dyDescent="0.25">
      <c r="A37" s="14"/>
      <c r="B37" s="15"/>
      <c r="C37" s="11"/>
      <c r="D37" s="7" t="s">
        <v>32</v>
      </c>
      <c r="E37" s="72" t="s">
        <v>53</v>
      </c>
      <c r="F37" s="54">
        <v>20</v>
      </c>
      <c r="G37" s="61">
        <v>1.7</v>
      </c>
      <c r="H37" s="61">
        <v>1</v>
      </c>
      <c r="I37" s="66">
        <v>8.5</v>
      </c>
      <c r="J37" s="61">
        <v>51.8</v>
      </c>
      <c r="K37" s="42"/>
      <c r="L37" s="58">
        <v>2</v>
      </c>
    </row>
    <row r="38" spans="1:12" ht="15" x14ac:dyDescent="0.25">
      <c r="A38" s="14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850</v>
      </c>
      <c r="G40" s="19">
        <f t="shared" ref="G40" si="8">SUM(G31:G39)</f>
        <v>33.1</v>
      </c>
      <c r="H40" s="19">
        <f t="shared" ref="H40" si="9">SUM(H31:H39)</f>
        <v>28.599999999999998</v>
      </c>
      <c r="I40" s="19">
        <f t="shared" ref="I40" si="10">SUM(I31:I39)</f>
        <v>112.30000000000001</v>
      </c>
      <c r="J40" s="19">
        <f t="shared" ref="J40:L40" si="11">SUM(J31:J39)</f>
        <v>728.49999999999989</v>
      </c>
      <c r="K40" s="25"/>
      <c r="L40" s="19">
        <f t="shared" si="11"/>
        <v>87.8</v>
      </c>
    </row>
    <row r="41" spans="1:12" ht="15.75" customHeight="1" x14ac:dyDescent="0.2">
      <c r="A41" s="33">
        <f>A23</f>
        <v>1</v>
      </c>
      <c r="B41" s="33">
        <f>B23</f>
        <v>2</v>
      </c>
      <c r="C41" s="92" t="s">
        <v>4</v>
      </c>
      <c r="D41" s="93"/>
      <c r="E41" s="31"/>
      <c r="F41" s="32">
        <f>F30+F40</f>
        <v>1355</v>
      </c>
      <c r="G41" s="32">
        <f t="shared" ref="G41" si="12">G30+G40</f>
        <v>48.900000000000006</v>
      </c>
      <c r="H41" s="32">
        <f t="shared" ref="H41" si="13">H30+H40</f>
        <v>44.9</v>
      </c>
      <c r="I41" s="32">
        <f t="shared" ref="I41" si="14">I30+I40</f>
        <v>180.60000000000002</v>
      </c>
      <c r="J41" s="32">
        <f t="shared" ref="J41:L41" si="15">J30+J40</f>
        <v>1206.5</v>
      </c>
      <c r="K41" s="32"/>
      <c r="L41" s="32">
        <f t="shared" si="15"/>
        <v>123.5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49" t="s">
        <v>60</v>
      </c>
      <c r="F42" s="53">
        <v>250</v>
      </c>
      <c r="G42" s="64">
        <v>6.4</v>
      </c>
      <c r="H42" s="64">
        <v>3.1</v>
      </c>
      <c r="I42" s="65">
        <v>13</v>
      </c>
      <c r="J42" s="53">
        <v>120</v>
      </c>
      <c r="K42" s="39">
        <v>311</v>
      </c>
      <c r="L42" s="57">
        <v>11.8</v>
      </c>
    </row>
    <row r="43" spans="1:12" ht="15" x14ac:dyDescent="0.25">
      <c r="A43" s="23"/>
      <c r="B43" s="15"/>
      <c r="C43" s="11"/>
      <c r="D43" s="7" t="s">
        <v>22</v>
      </c>
      <c r="E43" s="73" t="s">
        <v>61</v>
      </c>
      <c r="F43" s="54">
        <v>250</v>
      </c>
      <c r="G43" s="61">
        <v>5.8</v>
      </c>
      <c r="H43" s="61">
        <v>5.8</v>
      </c>
      <c r="I43" s="66">
        <v>34.4</v>
      </c>
      <c r="J43" s="61">
        <v>206</v>
      </c>
      <c r="K43" s="42">
        <v>693</v>
      </c>
      <c r="L43" s="58">
        <v>12</v>
      </c>
    </row>
    <row r="44" spans="1:12" ht="15" x14ac:dyDescent="0.25">
      <c r="A44" s="23"/>
      <c r="B44" s="15"/>
      <c r="C44" s="11"/>
      <c r="D44" s="7" t="s">
        <v>23</v>
      </c>
      <c r="E44" s="73" t="s">
        <v>44</v>
      </c>
      <c r="F44" s="75">
        <v>30</v>
      </c>
      <c r="G44" s="61">
        <v>3.2</v>
      </c>
      <c r="H44" s="61">
        <v>1</v>
      </c>
      <c r="I44" s="66">
        <v>19.5</v>
      </c>
      <c r="J44" s="61">
        <v>78.599999999999994</v>
      </c>
      <c r="K44" s="42"/>
      <c r="L44" s="58">
        <v>1.5</v>
      </c>
    </row>
    <row r="45" spans="1:12" ht="15" x14ac:dyDescent="0.25">
      <c r="A45" s="23"/>
      <c r="B45" s="15"/>
      <c r="C45" s="11"/>
      <c r="D45" s="77" t="s">
        <v>47</v>
      </c>
      <c r="E45" s="51" t="s">
        <v>45</v>
      </c>
      <c r="F45" s="55">
        <v>10</v>
      </c>
      <c r="G45" s="62">
        <v>0.9</v>
      </c>
      <c r="H45" s="62">
        <v>6.6</v>
      </c>
      <c r="I45" s="67">
        <v>0.14000000000000001</v>
      </c>
      <c r="J45" s="62">
        <v>72</v>
      </c>
      <c r="K45" s="42">
        <v>1</v>
      </c>
      <c r="L45" s="59">
        <v>6.5</v>
      </c>
    </row>
    <row r="46" spans="1:12" ht="15" x14ac:dyDescent="0.25">
      <c r="A46" s="23"/>
      <c r="B46" s="15"/>
      <c r="C46" s="11"/>
      <c r="D46" s="7"/>
      <c r="E46" s="40"/>
      <c r="F46" s="41"/>
      <c r="G46" s="41"/>
      <c r="H46" s="41"/>
      <c r="I46" s="41"/>
      <c r="J46" s="41"/>
      <c r="K46" s="42"/>
      <c r="L46" s="41"/>
    </row>
    <row r="47" spans="1:12" ht="15" x14ac:dyDescent="0.25">
      <c r="A47" s="23"/>
      <c r="B47" s="15"/>
      <c r="C47" s="11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23"/>
      <c r="B48" s="15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540</v>
      </c>
      <c r="G49" s="19">
        <f t="shared" ref="G49" si="16">SUM(G42:G48)</f>
        <v>16.299999999999997</v>
      </c>
      <c r="H49" s="19">
        <f t="shared" ref="H49" si="17">SUM(H42:H48)</f>
        <v>16.5</v>
      </c>
      <c r="I49" s="19">
        <f t="shared" ref="I49" si="18">SUM(I42:I48)</f>
        <v>67.040000000000006</v>
      </c>
      <c r="J49" s="19">
        <f t="shared" ref="J49:L49" si="19">SUM(J42:J48)</f>
        <v>476.6</v>
      </c>
      <c r="K49" s="25"/>
      <c r="L49" s="19">
        <f t="shared" si="19"/>
        <v>31.8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72" t="s">
        <v>62</v>
      </c>
      <c r="F50" s="54">
        <v>60</v>
      </c>
      <c r="G50" s="61">
        <v>0.4</v>
      </c>
      <c r="H50" s="61">
        <v>0.1</v>
      </c>
      <c r="I50" s="66">
        <v>2.5</v>
      </c>
      <c r="J50" s="61">
        <v>12</v>
      </c>
      <c r="K50" s="42">
        <v>17</v>
      </c>
      <c r="L50" s="58">
        <v>10.199999999999999</v>
      </c>
    </row>
    <row r="51" spans="1:12" ht="15" x14ac:dyDescent="0.25">
      <c r="A51" s="23"/>
      <c r="B51" s="15"/>
      <c r="C51" s="11"/>
      <c r="D51" s="7" t="s">
        <v>27</v>
      </c>
      <c r="E51" s="72" t="s">
        <v>63</v>
      </c>
      <c r="F51" s="75">
        <v>250</v>
      </c>
      <c r="G51" s="61">
        <v>14.3</v>
      </c>
      <c r="H51" s="61">
        <v>9.5</v>
      </c>
      <c r="I51" s="66">
        <v>26.5</v>
      </c>
      <c r="J51" s="61">
        <v>208</v>
      </c>
      <c r="K51" s="42">
        <v>137</v>
      </c>
      <c r="L51" s="58">
        <v>21.2</v>
      </c>
    </row>
    <row r="52" spans="1:12" ht="15" x14ac:dyDescent="0.25">
      <c r="A52" s="23"/>
      <c r="B52" s="15"/>
      <c r="C52" s="11"/>
      <c r="D52" s="7" t="s">
        <v>28</v>
      </c>
      <c r="E52" s="72" t="s">
        <v>64</v>
      </c>
      <c r="F52" s="54">
        <v>90</v>
      </c>
      <c r="G52" s="61">
        <v>16</v>
      </c>
      <c r="H52" s="74">
        <v>9</v>
      </c>
      <c r="I52" s="66">
        <v>0.6</v>
      </c>
      <c r="J52" s="61">
        <v>153</v>
      </c>
      <c r="K52" s="42">
        <v>487</v>
      </c>
      <c r="L52" s="58">
        <v>52</v>
      </c>
    </row>
    <row r="53" spans="1:12" ht="15" x14ac:dyDescent="0.25">
      <c r="A53" s="23"/>
      <c r="B53" s="15"/>
      <c r="C53" s="11"/>
      <c r="D53" s="7" t="s">
        <v>29</v>
      </c>
      <c r="E53" s="72" t="s">
        <v>65</v>
      </c>
      <c r="F53" s="75">
        <v>160</v>
      </c>
      <c r="G53" s="61">
        <v>5</v>
      </c>
      <c r="H53" s="61">
        <v>4.5</v>
      </c>
      <c r="I53" s="66">
        <v>35</v>
      </c>
      <c r="J53" s="61">
        <v>200</v>
      </c>
      <c r="K53" s="42">
        <v>509</v>
      </c>
      <c r="L53" s="58">
        <v>8.3000000000000007</v>
      </c>
    </row>
    <row r="54" spans="1:12" ht="15" x14ac:dyDescent="0.25">
      <c r="A54" s="23"/>
      <c r="B54" s="15"/>
      <c r="C54" s="11"/>
      <c r="D54" s="77" t="s">
        <v>68</v>
      </c>
      <c r="E54" s="72" t="s">
        <v>66</v>
      </c>
      <c r="F54" s="75">
        <v>50</v>
      </c>
      <c r="G54" s="61">
        <v>6</v>
      </c>
      <c r="H54" s="61">
        <v>3.7</v>
      </c>
      <c r="I54" s="66">
        <v>2.5</v>
      </c>
      <c r="J54" s="61">
        <v>66.5</v>
      </c>
      <c r="K54" s="42">
        <v>590</v>
      </c>
      <c r="L54" s="58">
        <v>15</v>
      </c>
    </row>
    <row r="55" spans="1:12" ht="15" x14ac:dyDescent="0.25">
      <c r="A55" s="23"/>
      <c r="B55" s="15"/>
      <c r="C55" s="11"/>
      <c r="D55" s="7" t="s">
        <v>30</v>
      </c>
      <c r="E55" s="72" t="s">
        <v>67</v>
      </c>
      <c r="F55" s="54">
        <v>200</v>
      </c>
      <c r="G55" s="61">
        <v>1.2</v>
      </c>
      <c r="H55" s="61">
        <v>0</v>
      </c>
      <c r="I55" s="66">
        <v>15.2</v>
      </c>
      <c r="J55" s="61">
        <v>67</v>
      </c>
      <c r="K55" s="42">
        <v>639</v>
      </c>
      <c r="L55" s="58">
        <v>11.3</v>
      </c>
    </row>
    <row r="56" spans="1:12" ht="15" x14ac:dyDescent="0.25">
      <c r="A56" s="23"/>
      <c r="B56" s="15"/>
      <c r="C56" s="11"/>
      <c r="D56" s="7" t="s">
        <v>31</v>
      </c>
      <c r="E56" s="72" t="s">
        <v>52</v>
      </c>
      <c r="F56" s="54">
        <v>30</v>
      </c>
      <c r="G56" s="61">
        <v>2.7</v>
      </c>
      <c r="H56" s="61">
        <v>1</v>
      </c>
      <c r="I56" s="66">
        <v>14</v>
      </c>
      <c r="J56" s="61">
        <v>79.8</v>
      </c>
      <c r="K56" s="42"/>
      <c r="L56" s="58">
        <v>1.7</v>
      </c>
    </row>
    <row r="57" spans="1:12" ht="15" x14ac:dyDescent="0.25">
      <c r="A57" s="23"/>
      <c r="B57" s="15"/>
      <c r="C57" s="11"/>
      <c r="D57" s="7" t="s">
        <v>32</v>
      </c>
      <c r="E57" s="72" t="s">
        <v>53</v>
      </c>
      <c r="F57" s="54">
        <v>20</v>
      </c>
      <c r="G57" s="61">
        <v>1.7</v>
      </c>
      <c r="H57" s="61">
        <v>1</v>
      </c>
      <c r="I57" s="66">
        <v>8.5</v>
      </c>
      <c r="J57" s="61">
        <v>51.8</v>
      </c>
      <c r="K57" s="42"/>
      <c r="L57" s="58">
        <v>2</v>
      </c>
    </row>
    <row r="58" spans="1:12" ht="15" x14ac:dyDescent="0.25">
      <c r="A58" s="23"/>
      <c r="B58" s="15"/>
      <c r="C58" s="11"/>
      <c r="D58" s="7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860</v>
      </c>
      <c r="G59" s="19">
        <f t="shared" ref="G59" si="20">SUM(G50:G58)</f>
        <v>47.300000000000011</v>
      </c>
      <c r="H59" s="19">
        <f t="shared" ref="H59" si="21">SUM(H50:H58)</f>
        <v>28.8</v>
      </c>
      <c r="I59" s="19">
        <f t="shared" ref="I59" si="22">SUM(I50:I58)</f>
        <v>104.8</v>
      </c>
      <c r="J59" s="19">
        <f t="shared" ref="J59:L59" si="23">SUM(J50:J58)</f>
        <v>838.09999999999991</v>
      </c>
      <c r="K59" s="25"/>
      <c r="L59" s="19">
        <f t="shared" si="23"/>
        <v>121.7</v>
      </c>
    </row>
    <row r="60" spans="1:12" ht="15.75" customHeight="1" x14ac:dyDescent="0.2">
      <c r="A60" s="29">
        <f>A42</f>
        <v>1</v>
      </c>
      <c r="B60" s="30">
        <f>B42</f>
        <v>3</v>
      </c>
      <c r="C60" s="92" t="s">
        <v>4</v>
      </c>
      <c r="D60" s="93"/>
      <c r="E60" s="31"/>
      <c r="F60" s="32">
        <f>F49+F59</f>
        <v>1400</v>
      </c>
      <c r="G60" s="32">
        <f t="shared" ref="G60" si="24">G49+G59</f>
        <v>63.600000000000009</v>
      </c>
      <c r="H60" s="32">
        <f t="shared" ref="H60" si="25">H49+H59</f>
        <v>45.3</v>
      </c>
      <c r="I60" s="32">
        <f t="shared" ref="I60" si="26">I49+I59</f>
        <v>171.84</v>
      </c>
      <c r="J60" s="32">
        <f t="shared" ref="J60:L60" si="27">J49+J59</f>
        <v>1314.6999999999998</v>
      </c>
      <c r="K60" s="32"/>
      <c r="L60" s="32">
        <f t="shared" si="27"/>
        <v>153.5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78" t="s">
        <v>69</v>
      </c>
      <c r="F61" s="53">
        <v>220</v>
      </c>
      <c r="G61" s="64">
        <v>8.4</v>
      </c>
      <c r="H61" s="64">
        <v>6</v>
      </c>
      <c r="I61" s="80">
        <v>37</v>
      </c>
      <c r="J61" s="57">
        <v>215</v>
      </c>
      <c r="K61" s="39">
        <v>297</v>
      </c>
      <c r="L61" s="57">
        <v>12.5</v>
      </c>
    </row>
    <row r="62" spans="1:12" ht="15" x14ac:dyDescent="0.25">
      <c r="A62" s="23"/>
      <c r="B62" s="15"/>
      <c r="C62" s="11"/>
      <c r="D62" s="7" t="s">
        <v>22</v>
      </c>
      <c r="E62" s="79" t="s">
        <v>70</v>
      </c>
      <c r="F62" s="54">
        <v>250</v>
      </c>
      <c r="G62" s="61">
        <v>0.4</v>
      </c>
      <c r="H62" s="61">
        <v>0.2</v>
      </c>
      <c r="I62" s="66">
        <v>21.2</v>
      </c>
      <c r="J62" s="58">
        <v>82.2</v>
      </c>
      <c r="K62" s="42">
        <v>686</v>
      </c>
      <c r="L62" s="58">
        <v>5.4</v>
      </c>
    </row>
    <row r="63" spans="1:12" ht="15" x14ac:dyDescent="0.25">
      <c r="A63" s="23"/>
      <c r="B63" s="15"/>
      <c r="C63" s="11"/>
      <c r="D63" s="7" t="s">
        <v>23</v>
      </c>
      <c r="E63" s="73" t="s">
        <v>44</v>
      </c>
      <c r="F63" s="75">
        <v>30</v>
      </c>
      <c r="G63" s="61">
        <v>3.2</v>
      </c>
      <c r="H63" s="61">
        <v>1</v>
      </c>
      <c r="I63" s="66">
        <v>19.5</v>
      </c>
      <c r="J63" s="58">
        <v>78.599999999999994</v>
      </c>
      <c r="K63" s="42"/>
      <c r="L63" s="58">
        <v>1.5</v>
      </c>
    </row>
    <row r="64" spans="1:12" ht="15" x14ac:dyDescent="0.25">
      <c r="A64" s="23"/>
      <c r="B64" s="15"/>
      <c r="C64" s="11"/>
      <c r="D64" s="77" t="s">
        <v>47</v>
      </c>
      <c r="E64" s="51" t="s">
        <v>45</v>
      </c>
      <c r="F64" s="55">
        <v>10</v>
      </c>
      <c r="G64" s="62">
        <v>0.9</v>
      </c>
      <c r="H64" s="62">
        <v>6.6</v>
      </c>
      <c r="I64" s="67">
        <v>0.14000000000000001</v>
      </c>
      <c r="J64" s="59">
        <v>72</v>
      </c>
      <c r="K64" s="42">
        <v>1</v>
      </c>
      <c r="L64" s="59">
        <v>6.5</v>
      </c>
    </row>
    <row r="65" spans="1:12" ht="15" x14ac:dyDescent="0.25">
      <c r="A65" s="23"/>
      <c r="B65" s="15"/>
      <c r="C65" s="11"/>
      <c r="D65" s="6"/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23"/>
      <c r="B66" s="15"/>
      <c r="C66" s="11"/>
      <c r="D66" s="6"/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SUM(F61:F66)</f>
        <v>510</v>
      </c>
      <c r="G67" s="19">
        <f>SUM(G61:G66)</f>
        <v>12.9</v>
      </c>
      <c r="H67" s="19">
        <f>SUM(H61:H66)</f>
        <v>13.8</v>
      </c>
      <c r="I67" s="19">
        <f>SUM(I61:I66)</f>
        <v>77.84</v>
      </c>
      <c r="J67" s="19">
        <f>SUM(J61:J66)</f>
        <v>447.79999999999995</v>
      </c>
      <c r="K67" s="25"/>
      <c r="L67" s="19">
        <f>SUM(L61:L66)</f>
        <v>25.9</v>
      </c>
    </row>
    <row r="68" spans="1:12" ht="15" x14ac:dyDescent="0.25">
      <c r="A68" s="26">
        <f>A61</f>
        <v>1</v>
      </c>
      <c r="B68" s="13">
        <f>B61</f>
        <v>4</v>
      </c>
      <c r="C68" s="10" t="s">
        <v>25</v>
      </c>
      <c r="D68" s="7" t="s">
        <v>26</v>
      </c>
      <c r="E68" s="72" t="s">
        <v>49</v>
      </c>
      <c r="F68" s="54">
        <v>60</v>
      </c>
      <c r="G68" s="61">
        <v>0.3</v>
      </c>
      <c r="H68" s="61">
        <v>0.1</v>
      </c>
      <c r="I68" s="66">
        <v>2.5</v>
      </c>
      <c r="J68" s="61">
        <v>11.9</v>
      </c>
      <c r="K68" s="42">
        <v>19</v>
      </c>
      <c r="L68" s="58">
        <v>15</v>
      </c>
    </row>
    <row r="69" spans="1:12" ht="15" x14ac:dyDescent="0.25">
      <c r="A69" s="23"/>
      <c r="B69" s="15"/>
      <c r="C69" s="11"/>
      <c r="D69" s="7" t="s">
        <v>27</v>
      </c>
      <c r="E69" s="72" t="s">
        <v>71</v>
      </c>
      <c r="F69" s="54">
        <v>250</v>
      </c>
      <c r="G69" s="61">
        <v>2.2999999999999998</v>
      </c>
      <c r="H69" s="61">
        <v>5</v>
      </c>
      <c r="I69" s="66">
        <v>11.3</v>
      </c>
      <c r="J69" s="61">
        <v>97.5</v>
      </c>
      <c r="K69" s="42">
        <v>139</v>
      </c>
      <c r="L69" s="58">
        <v>9</v>
      </c>
    </row>
    <row r="70" spans="1:12" ht="15" x14ac:dyDescent="0.25">
      <c r="A70" s="23"/>
      <c r="B70" s="15"/>
      <c r="C70" s="11"/>
      <c r="D70" s="7" t="s">
        <v>28</v>
      </c>
      <c r="E70" s="72" t="s">
        <v>72</v>
      </c>
      <c r="F70" s="54">
        <v>90</v>
      </c>
      <c r="G70" s="61">
        <v>9.6</v>
      </c>
      <c r="H70" s="61">
        <v>1</v>
      </c>
      <c r="I70" s="66">
        <v>0</v>
      </c>
      <c r="J70" s="61">
        <v>67.5</v>
      </c>
      <c r="K70" s="42">
        <v>371</v>
      </c>
      <c r="L70" s="58">
        <v>31</v>
      </c>
    </row>
    <row r="71" spans="1:12" ht="15" x14ac:dyDescent="0.25">
      <c r="A71" s="23"/>
      <c r="B71" s="15"/>
      <c r="C71" s="11"/>
      <c r="D71" s="7" t="s">
        <v>29</v>
      </c>
      <c r="E71" s="72" t="s">
        <v>73</v>
      </c>
      <c r="F71" s="75">
        <v>160</v>
      </c>
      <c r="G71" s="61">
        <v>3.5</v>
      </c>
      <c r="H71" s="61">
        <v>3.2</v>
      </c>
      <c r="I71" s="66">
        <v>37.1</v>
      </c>
      <c r="J71" s="61">
        <v>191</v>
      </c>
      <c r="K71" s="42">
        <v>511</v>
      </c>
      <c r="L71" s="58">
        <v>11.9</v>
      </c>
    </row>
    <row r="72" spans="1:12" ht="15" x14ac:dyDescent="0.25">
      <c r="A72" s="23"/>
      <c r="B72" s="15"/>
      <c r="C72" s="11"/>
      <c r="D72" s="77" t="s">
        <v>75</v>
      </c>
      <c r="E72" s="72" t="s">
        <v>66</v>
      </c>
      <c r="F72" s="75">
        <v>50</v>
      </c>
      <c r="G72" s="61">
        <v>6</v>
      </c>
      <c r="H72" s="61">
        <v>3.7</v>
      </c>
      <c r="I72" s="66">
        <v>2.5</v>
      </c>
      <c r="J72" s="61">
        <v>66.5</v>
      </c>
      <c r="K72" s="42">
        <v>590</v>
      </c>
      <c r="L72" s="58">
        <v>15</v>
      </c>
    </row>
    <row r="73" spans="1:12" ht="15" x14ac:dyDescent="0.25">
      <c r="A73" s="23"/>
      <c r="B73" s="15"/>
      <c r="C73" s="11"/>
      <c r="D73" s="7" t="s">
        <v>30</v>
      </c>
      <c r="E73" s="72" t="s">
        <v>74</v>
      </c>
      <c r="F73" s="54">
        <v>200</v>
      </c>
      <c r="G73" s="61">
        <v>2</v>
      </c>
      <c r="H73" s="61">
        <v>15</v>
      </c>
      <c r="I73" s="66">
        <v>56</v>
      </c>
      <c r="J73" s="61">
        <v>420</v>
      </c>
      <c r="K73" s="42">
        <v>692</v>
      </c>
      <c r="L73" s="58">
        <v>11.2</v>
      </c>
    </row>
    <row r="74" spans="1:12" ht="15" x14ac:dyDescent="0.25">
      <c r="A74" s="23"/>
      <c r="B74" s="15"/>
      <c r="C74" s="11"/>
      <c r="D74" s="7" t="s">
        <v>31</v>
      </c>
      <c r="E74" s="72" t="s">
        <v>52</v>
      </c>
      <c r="F74" s="54">
        <v>30</v>
      </c>
      <c r="G74" s="61">
        <v>2.7</v>
      </c>
      <c r="H74" s="61">
        <v>1</v>
      </c>
      <c r="I74" s="66">
        <v>14</v>
      </c>
      <c r="J74" s="61">
        <v>79.8</v>
      </c>
      <c r="K74" s="42"/>
      <c r="L74" s="58">
        <v>1.7</v>
      </c>
    </row>
    <row r="75" spans="1:12" ht="15" x14ac:dyDescent="0.25">
      <c r="A75" s="23"/>
      <c r="B75" s="15"/>
      <c r="C75" s="11"/>
      <c r="D75" s="7" t="s">
        <v>32</v>
      </c>
      <c r="E75" s="72" t="s">
        <v>53</v>
      </c>
      <c r="F75" s="54">
        <v>20</v>
      </c>
      <c r="G75" s="61">
        <v>1.7</v>
      </c>
      <c r="H75" s="61">
        <v>1</v>
      </c>
      <c r="I75" s="66">
        <v>8.5</v>
      </c>
      <c r="J75" s="61">
        <v>51.8</v>
      </c>
      <c r="K75" s="42"/>
      <c r="L75" s="58">
        <v>2</v>
      </c>
    </row>
    <row r="76" spans="1:12" ht="15" x14ac:dyDescent="0.25">
      <c r="A76" s="23"/>
      <c r="B76" s="15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860</v>
      </c>
      <c r="G77" s="19">
        <f t="shared" ref="G77" si="28">SUM(G68:G76)</f>
        <v>28.099999999999998</v>
      </c>
      <c r="H77" s="19">
        <f t="shared" ref="H77" si="29">SUM(H68:H76)</f>
        <v>30</v>
      </c>
      <c r="I77" s="19">
        <f t="shared" ref="I77" si="30">SUM(I68:I76)</f>
        <v>131.9</v>
      </c>
      <c r="J77" s="19">
        <f t="shared" ref="J77:L77" si="31">SUM(J68:J76)</f>
        <v>985.99999999999989</v>
      </c>
      <c r="K77" s="25"/>
      <c r="L77" s="19">
        <f t="shared" si="31"/>
        <v>96.800000000000011</v>
      </c>
    </row>
    <row r="78" spans="1:12" ht="15.75" customHeight="1" x14ac:dyDescent="0.2">
      <c r="A78" s="29">
        <f>A61</f>
        <v>1</v>
      </c>
      <c r="B78" s="30">
        <f>B61</f>
        <v>4</v>
      </c>
      <c r="C78" s="92" t="s">
        <v>4</v>
      </c>
      <c r="D78" s="93"/>
      <c r="E78" s="31"/>
      <c r="F78" s="32">
        <f>F67+F77</f>
        <v>1370</v>
      </c>
      <c r="G78" s="32">
        <f t="shared" ref="G78" si="32">G67+G77</f>
        <v>41</v>
      </c>
      <c r="H78" s="32">
        <f t="shared" ref="H78" si="33">H67+H77</f>
        <v>43.8</v>
      </c>
      <c r="I78" s="32">
        <f t="shared" ref="I78" si="34">I67+I77</f>
        <v>209.74</v>
      </c>
      <c r="J78" s="32">
        <f t="shared" ref="J78:L78" si="35">J67+J77</f>
        <v>1433.7999999999997</v>
      </c>
      <c r="K78" s="32"/>
      <c r="L78" s="32">
        <f t="shared" si="35"/>
        <v>122.70000000000002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81" t="s">
        <v>76</v>
      </c>
      <c r="F79" s="53">
        <v>250</v>
      </c>
      <c r="G79" s="64">
        <v>230.4</v>
      </c>
      <c r="H79" s="64">
        <v>15.7</v>
      </c>
      <c r="I79" s="64">
        <v>16.5</v>
      </c>
      <c r="J79" s="80">
        <v>4.9000000000000004</v>
      </c>
      <c r="K79" s="39">
        <v>187</v>
      </c>
      <c r="L79" s="57">
        <v>21</v>
      </c>
    </row>
    <row r="80" spans="1:12" ht="15" x14ac:dyDescent="0.25">
      <c r="A80" s="23"/>
      <c r="B80" s="15"/>
      <c r="C80" s="11"/>
      <c r="D80" s="77" t="s">
        <v>47</v>
      </c>
      <c r="E80" s="82" t="s">
        <v>77</v>
      </c>
      <c r="F80" s="54">
        <v>210</v>
      </c>
      <c r="G80" s="61">
        <v>106</v>
      </c>
      <c r="H80" s="61">
        <v>5.8</v>
      </c>
      <c r="I80" s="61">
        <v>5.0999999999999996</v>
      </c>
      <c r="J80" s="66">
        <v>53.5</v>
      </c>
      <c r="K80" s="42">
        <v>698</v>
      </c>
      <c r="L80" s="58">
        <v>15</v>
      </c>
    </row>
    <row r="81" spans="1:12" ht="15" x14ac:dyDescent="0.25">
      <c r="A81" s="23"/>
      <c r="B81" s="15"/>
      <c r="C81" s="11"/>
      <c r="D81" s="7" t="s">
        <v>23</v>
      </c>
      <c r="E81" s="73" t="s">
        <v>44</v>
      </c>
      <c r="F81" s="75">
        <v>30</v>
      </c>
      <c r="G81" s="61">
        <v>78.599999999999994</v>
      </c>
      <c r="H81" s="61">
        <v>3.2</v>
      </c>
      <c r="I81" s="61">
        <v>1</v>
      </c>
      <c r="J81" s="66">
        <v>19.5</v>
      </c>
      <c r="K81" s="42"/>
      <c r="L81" s="58">
        <v>1.5</v>
      </c>
    </row>
    <row r="82" spans="1:12" ht="15" x14ac:dyDescent="0.25">
      <c r="A82" s="23"/>
      <c r="B82" s="15"/>
      <c r="C82" s="11"/>
      <c r="D82" s="77" t="s">
        <v>47</v>
      </c>
      <c r="E82" s="51" t="s">
        <v>45</v>
      </c>
      <c r="F82" s="55">
        <v>10</v>
      </c>
      <c r="G82" s="62">
        <v>72</v>
      </c>
      <c r="H82" s="62">
        <v>0.9</v>
      </c>
      <c r="I82" s="62">
        <v>6.6</v>
      </c>
      <c r="J82" s="67">
        <v>0.14000000000000001</v>
      </c>
      <c r="K82" s="42">
        <v>1</v>
      </c>
      <c r="L82" s="59">
        <v>6.5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SUM(F79:F84)</f>
        <v>500</v>
      </c>
      <c r="G85" s="19">
        <f>SUM(G79:G84)</f>
        <v>487</v>
      </c>
      <c r="H85" s="19">
        <f>SUM(H79:H84)</f>
        <v>25.599999999999998</v>
      </c>
      <c r="I85" s="19">
        <f>SUM(I79:I84)</f>
        <v>29.200000000000003</v>
      </c>
      <c r="J85" s="19">
        <f>SUM(J79:J84)</f>
        <v>78.040000000000006</v>
      </c>
      <c r="K85" s="25"/>
      <c r="L85" s="19">
        <f>SUM(L79:L84)</f>
        <v>44</v>
      </c>
    </row>
    <row r="86" spans="1:12" ht="15" x14ac:dyDescent="0.25">
      <c r="A86" s="26">
        <f>A79</f>
        <v>1</v>
      </c>
      <c r="B86" s="13">
        <f>B79</f>
        <v>5</v>
      </c>
      <c r="C86" s="10" t="s">
        <v>25</v>
      </c>
      <c r="D86" s="7" t="s">
        <v>26</v>
      </c>
      <c r="E86" s="72" t="s">
        <v>78</v>
      </c>
      <c r="F86" s="58">
        <v>60</v>
      </c>
      <c r="G86" s="61">
        <v>0.3</v>
      </c>
      <c r="H86" s="61">
        <v>0.1</v>
      </c>
      <c r="I86" s="66">
        <v>2.5</v>
      </c>
      <c r="J86" s="61">
        <v>9</v>
      </c>
      <c r="K86" s="42">
        <v>17</v>
      </c>
      <c r="L86" s="58">
        <v>8.1</v>
      </c>
    </row>
    <row r="87" spans="1:12" ht="15" x14ac:dyDescent="0.25">
      <c r="A87" s="23"/>
      <c r="B87" s="15"/>
      <c r="C87" s="11"/>
      <c r="D87" s="7" t="s">
        <v>27</v>
      </c>
      <c r="E87" s="72" t="s">
        <v>79</v>
      </c>
      <c r="F87" s="75">
        <v>250</v>
      </c>
      <c r="G87" s="61">
        <v>9.5</v>
      </c>
      <c r="H87" s="61">
        <v>7</v>
      </c>
      <c r="I87" s="66">
        <v>5.6</v>
      </c>
      <c r="J87" s="61">
        <v>102</v>
      </c>
      <c r="K87" s="42">
        <v>181</v>
      </c>
      <c r="L87" s="58">
        <v>38</v>
      </c>
    </row>
    <row r="88" spans="1:12" ht="15" x14ac:dyDescent="0.25">
      <c r="A88" s="23"/>
      <c r="B88" s="15"/>
      <c r="C88" s="11"/>
      <c r="D88" s="7" t="s">
        <v>28</v>
      </c>
      <c r="E88" s="72" t="s">
        <v>80</v>
      </c>
      <c r="F88" s="54">
        <v>90</v>
      </c>
      <c r="G88" s="61">
        <v>6.8</v>
      </c>
      <c r="H88" s="61">
        <v>3.1</v>
      </c>
      <c r="I88" s="66">
        <v>3.1</v>
      </c>
      <c r="J88" s="61">
        <v>142.69999999999999</v>
      </c>
      <c r="K88" s="42">
        <v>462</v>
      </c>
      <c r="L88" s="58">
        <v>32.5</v>
      </c>
    </row>
    <row r="89" spans="1:12" ht="15" x14ac:dyDescent="0.25">
      <c r="A89" s="23"/>
      <c r="B89" s="15"/>
      <c r="C89" s="11"/>
      <c r="D89" s="7" t="s">
        <v>29</v>
      </c>
      <c r="E89" s="72" t="s">
        <v>81</v>
      </c>
      <c r="F89" s="75">
        <v>150</v>
      </c>
      <c r="G89" s="61">
        <v>5.3</v>
      </c>
      <c r="H89" s="61">
        <v>8.9</v>
      </c>
      <c r="I89" s="66">
        <v>26.5</v>
      </c>
      <c r="J89" s="61">
        <v>120.8</v>
      </c>
      <c r="K89" s="42">
        <v>297</v>
      </c>
      <c r="L89" s="58">
        <v>16</v>
      </c>
    </row>
    <row r="90" spans="1:12" ht="15" x14ac:dyDescent="0.25">
      <c r="A90" s="23"/>
      <c r="B90" s="15"/>
      <c r="C90" s="11"/>
      <c r="D90" s="77" t="s">
        <v>75</v>
      </c>
      <c r="E90" s="72" t="s">
        <v>82</v>
      </c>
      <c r="F90" s="54">
        <v>50</v>
      </c>
      <c r="G90" s="61">
        <v>3.6</v>
      </c>
      <c r="H90" s="61">
        <v>2.8</v>
      </c>
      <c r="I90" s="66">
        <v>7.3</v>
      </c>
      <c r="J90" s="61">
        <v>67</v>
      </c>
      <c r="K90" s="42">
        <v>587</v>
      </c>
      <c r="L90" s="58">
        <v>5.5</v>
      </c>
    </row>
    <row r="91" spans="1:12" ht="15" x14ac:dyDescent="0.25">
      <c r="A91" s="23"/>
      <c r="B91" s="15"/>
      <c r="C91" s="11"/>
      <c r="D91" s="7" t="s">
        <v>30</v>
      </c>
      <c r="E91" s="72" t="s">
        <v>83</v>
      </c>
      <c r="F91" s="54">
        <v>200</v>
      </c>
      <c r="G91" s="61">
        <v>0.9</v>
      </c>
      <c r="H91" s="61">
        <v>0.1</v>
      </c>
      <c r="I91" s="66">
        <v>32</v>
      </c>
      <c r="J91" s="61">
        <v>132</v>
      </c>
      <c r="K91" s="42">
        <v>638</v>
      </c>
      <c r="L91" s="58">
        <v>12.5</v>
      </c>
    </row>
    <row r="92" spans="1:12" ht="15" x14ac:dyDescent="0.25">
      <c r="A92" s="23"/>
      <c r="B92" s="15"/>
      <c r="C92" s="11"/>
      <c r="D92" s="7" t="s">
        <v>31</v>
      </c>
      <c r="E92" s="72" t="s">
        <v>52</v>
      </c>
      <c r="F92" s="54">
        <v>30</v>
      </c>
      <c r="G92" s="61">
        <v>2.7</v>
      </c>
      <c r="H92" s="61">
        <v>1</v>
      </c>
      <c r="I92" s="66">
        <v>14</v>
      </c>
      <c r="J92" s="61">
        <v>79.8</v>
      </c>
      <c r="K92" s="42"/>
      <c r="L92" s="58">
        <v>1.7</v>
      </c>
    </row>
    <row r="93" spans="1:12" ht="15" x14ac:dyDescent="0.25">
      <c r="A93" s="23"/>
      <c r="B93" s="15"/>
      <c r="C93" s="11"/>
      <c r="D93" s="7" t="s">
        <v>32</v>
      </c>
      <c r="E93" s="72" t="s">
        <v>53</v>
      </c>
      <c r="F93" s="58">
        <v>20</v>
      </c>
      <c r="G93" s="61">
        <v>1.7</v>
      </c>
      <c r="H93" s="61">
        <v>1</v>
      </c>
      <c r="I93" s="66">
        <v>8.5</v>
      </c>
      <c r="J93" s="61">
        <v>51.8</v>
      </c>
      <c r="K93" s="42"/>
      <c r="L93" s="58">
        <v>2</v>
      </c>
    </row>
    <row r="94" spans="1:12" ht="15" x14ac:dyDescent="0.25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SUM(F86:F94)</f>
        <v>850</v>
      </c>
      <c r="G95" s="19">
        <f t="shared" ref="G95" si="36">SUM(G86:G94)</f>
        <v>30.8</v>
      </c>
      <c r="H95" s="19">
        <f t="shared" ref="H95" si="37">SUM(H86:H94)</f>
        <v>24.000000000000004</v>
      </c>
      <c r="I95" s="19">
        <f t="shared" ref="I95" si="38">SUM(I86:I94)</f>
        <v>99.5</v>
      </c>
      <c r="J95" s="19">
        <f t="shared" ref="J95:L95" si="39">SUM(J86:J94)</f>
        <v>705.09999999999991</v>
      </c>
      <c r="K95" s="25"/>
      <c r="L95" s="19">
        <f t="shared" si="39"/>
        <v>116.3</v>
      </c>
    </row>
    <row r="96" spans="1:12" ht="15.75" customHeight="1" thickBot="1" x14ac:dyDescent="0.25">
      <c r="A96" s="29">
        <f>A79</f>
        <v>1</v>
      </c>
      <c r="B96" s="30">
        <f>B79</f>
        <v>5</v>
      </c>
      <c r="C96" s="92" t="s">
        <v>4</v>
      </c>
      <c r="D96" s="93"/>
      <c r="E96" s="31"/>
      <c r="F96" s="32">
        <f>F85+F95</f>
        <v>1350</v>
      </c>
      <c r="G96" s="32">
        <f t="shared" ref="G96" si="40">G85+G95</f>
        <v>517.79999999999995</v>
      </c>
      <c r="H96" s="32">
        <f t="shared" ref="H96" si="41">H85+H95</f>
        <v>49.6</v>
      </c>
      <c r="I96" s="32">
        <f t="shared" ref="I96" si="42">I85+I95</f>
        <v>128.69999999999999</v>
      </c>
      <c r="J96" s="32">
        <f t="shared" ref="J96:L96" si="43">J85+J95</f>
        <v>783.13999999999987</v>
      </c>
      <c r="K96" s="32"/>
      <c r="L96" s="32">
        <f t="shared" si="43"/>
        <v>160.30000000000001</v>
      </c>
    </row>
    <row r="97" spans="1:12" ht="15" x14ac:dyDescent="0.25">
      <c r="A97" s="20">
        <v>2</v>
      </c>
      <c r="B97" s="21">
        <v>1</v>
      </c>
      <c r="C97" s="22" t="s">
        <v>20</v>
      </c>
      <c r="D97" s="5" t="s">
        <v>21</v>
      </c>
      <c r="E97" s="83" t="s">
        <v>84</v>
      </c>
      <c r="F97" s="53">
        <v>200</v>
      </c>
      <c r="G97" s="64">
        <v>7.3</v>
      </c>
      <c r="H97" s="64">
        <v>4.7</v>
      </c>
      <c r="I97" s="80">
        <v>31.3</v>
      </c>
      <c r="J97" s="64">
        <v>195</v>
      </c>
      <c r="K97" s="39">
        <v>311</v>
      </c>
      <c r="L97" s="57">
        <v>11</v>
      </c>
    </row>
    <row r="98" spans="1:12" ht="15" x14ac:dyDescent="0.25">
      <c r="A98" s="23"/>
      <c r="B98" s="15"/>
      <c r="C98" s="11"/>
      <c r="D98" s="7" t="s">
        <v>22</v>
      </c>
      <c r="E98" s="73" t="s">
        <v>43</v>
      </c>
      <c r="F98" s="54">
        <v>250</v>
      </c>
      <c r="G98" s="61">
        <v>0.4</v>
      </c>
      <c r="H98" s="61">
        <v>0.2</v>
      </c>
      <c r="I98" s="66">
        <v>22</v>
      </c>
      <c r="J98" s="61">
        <v>83.4</v>
      </c>
      <c r="K98" s="42">
        <v>685</v>
      </c>
      <c r="L98" s="58">
        <v>2.7</v>
      </c>
    </row>
    <row r="99" spans="1:12" ht="15" x14ac:dyDescent="0.25">
      <c r="A99" s="23"/>
      <c r="B99" s="15"/>
      <c r="C99" s="11"/>
      <c r="D99" s="7" t="s">
        <v>23</v>
      </c>
      <c r="E99" s="73" t="s">
        <v>44</v>
      </c>
      <c r="F99" s="75">
        <v>30</v>
      </c>
      <c r="G99" s="61">
        <v>3.2</v>
      </c>
      <c r="H99" s="61">
        <v>1</v>
      </c>
      <c r="I99" s="66">
        <v>19.5</v>
      </c>
      <c r="J99" s="61">
        <v>78.599999999999994</v>
      </c>
      <c r="K99" s="42"/>
      <c r="L99" s="58">
        <v>1.5</v>
      </c>
    </row>
    <row r="100" spans="1:12" ht="15" x14ac:dyDescent="0.25">
      <c r="A100" s="23"/>
      <c r="B100" s="15"/>
      <c r="C100" s="11"/>
      <c r="D100" s="77" t="s">
        <v>47</v>
      </c>
      <c r="E100" s="51" t="s">
        <v>45</v>
      </c>
      <c r="F100" s="55">
        <v>10</v>
      </c>
      <c r="G100" s="62">
        <v>0.9</v>
      </c>
      <c r="H100" s="62">
        <v>6.6</v>
      </c>
      <c r="I100" s="67">
        <v>0.14000000000000001</v>
      </c>
      <c r="J100" s="62">
        <v>72</v>
      </c>
      <c r="K100" s="42">
        <v>1</v>
      </c>
      <c r="L100" s="59">
        <v>6.5</v>
      </c>
    </row>
    <row r="101" spans="1:12" ht="15.75" thickBot="1" x14ac:dyDescent="0.3">
      <c r="A101" s="23"/>
      <c r="B101" s="15"/>
      <c r="C101" s="11"/>
      <c r="D101" s="77" t="s">
        <v>47</v>
      </c>
      <c r="E101" s="52" t="s">
        <v>46</v>
      </c>
      <c r="F101" s="56">
        <v>15</v>
      </c>
      <c r="G101" s="63">
        <v>4</v>
      </c>
      <c r="H101" s="63">
        <v>3.8</v>
      </c>
      <c r="I101" s="68">
        <v>0</v>
      </c>
      <c r="J101" s="63">
        <v>54</v>
      </c>
      <c r="K101" s="42">
        <v>3</v>
      </c>
      <c r="L101" s="60">
        <v>10.199999999999999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SUM(F97:F102)</f>
        <v>505</v>
      </c>
      <c r="G103" s="19">
        <f>SUM(G97:G102)</f>
        <v>15.8</v>
      </c>
      <c r="H103" s="19">
        <f>SUM(H97:H102)</f>
        <v>16.3</v>
      </c>
      <c r="I103" s="19">
        <f>SUM(I97:I102)</f>
        <v>72.94</v>
      </c>
      <c r="J103" s="19">
        <f>SUM(J97:J102)</f>
        <v>483</v>
      </c>
      <c r="K103" s="25"/>
      <c r="L103" s="19">
        <f>SUM(L97:L102)</f>
        <v>31.9</v>
      </c>
    </row>
    <row r="104" spans="1:12" ht="15" x14ac:dyDescent="0.25">
      <c r="A104" s="26">
        <f>A97</f>
        <v>2</v>
      </c>
      <c r="B104" s="13">
        <f>B97</f>
        <v>1</v>
      </c>
      <c r="C104" s="10" t="s">
        <v>25</v>
      </c>
      <c r="D104" s="77" t="s">
        <v>24</v>
      </c>
      <c r="E104" s="84" t="s">
        <v>85</v>
      </c>
      <c r="F104" s="76">
        <v>200</v>
      </c>
      <c r="G104" s="76">
        <v>1.5</v>
      </c>
      <c r="H104" s="76">
        <v>0.5</v>
      </c>
      <c r="I104" s="76">
        <v>21</v>
      </c>
      <c r="J104" s="76">
        <v>96</v>
      </c>
      <c r="K104" s="99"/>
      <c r="L104" s="76">
        <v>21</v>
      </c>
    </row>
    <row r="105" spans="1:12" ht="15" x14ac:dyDescent="0.25">
      <c r="A105" s="23"/>
      <c r="B105" s="15"/>
      <c r="C105" s="11"/>
      <c r="D105" s="7" t="s">
        <v>26</v>
      </c>
      <c r="E105" s="72" t="s">
        <v>86</v>
      </c>
      <c r="F105" s="54">
        <v>60</v>
      </c>
      <c r="G105" s="61">
        <v>0.4</v>
      </c>
      <c r="H105" s="61">
        <v>0.1</v>
      </c>
      <c r="I105" s="66">
        <v>2.5</v>
      </c>
      <c r="J105" s="61">
        <v>11.9</v>
      </c>
      <c r="K105" s="42">
        <v>19</v>
      </c>
      <c r="L105" s="58">
        <v>15</v>
      </c>
    </row>
    <row r="106" spans="1:12" ht="15" x14ac:dyDescent="0.25">
      <c r="A106" s="23"/>
      <c r="B106" s="15"/>
      <c r="C106" s="11"/>
      <c r="D106" s="7" t="s">
        <v>27</v>
      </c>
      <c r="E106" s="72" t="s">
        <v>87</v>
      </c>
      <c r="F106" s="75">
        <v>250</v>
      </c>
      <c r="G106" s="61">
        <v>10.199999999999999</v>
      </c>
      <c r="H106" s="61">
        <v>5.3</v>
      </c>
      <c r="I106" s="66">
        <v>13.3</v>
      </c>
      <c r="J106" s="61">
        <v>142</v>
      </c>
      <c r="K106" s="85" t="s">
        <v>91</v>
      </c>
      <c r="L106" s="58">
        <v>12</v>
      </c>
    </row>
    <row r="107" spans="1:12" ht="15" x14ac:dyDescent="0.25">
      <c r="A107" s="23"/>
      <c r="B107" s="15"/>
      <c r="C107" s="11"/>
      <c r="D107" s="7" t="s">
        <v>28</v>
      </c>
      <c r="E107" s="72" t="s">
        <v>88</v>
      </c>
      <c r="F107" s="75">
        <v>90</v>
      </c>
      <c r="G107" s="61">
        <v>14</v>
      </c>
      <c r="H107" s="61">
        <v>11.3</v>
      </c>
      <c r="I107" s="66">
        <v>6.5</v>
      </c>
      <c r="J107" s="61">
        <v>167</v>
      </c>
      <c r="K107" s="42">
        <v>499</v>
      </c>
      <c r="L107" s="58">
        <v>34.5</v>
      </c>
    </row>
    <row r="108" spans="1:12" ht="15" x14ac:dyDescent="0.25">
      <c r="A108" s="23"/>
      <c r="B108" s="15"/>
      <c r="C108" s="11"/>
      <c r="D108" s="7" t="s">
        <v>29</v>
      </c>
      <c r="E108" s="72" t="s">
        <v>89</v>
      </c>
      <c r="F108" s="75">
        <v>160</v>
      </c>
      <c r="G108" s="61">
        <v>3</v>
      </c>
      <c r="H108" s="61">
        <v>9.1</v>
      </c>
      <c r="I108" s="66">
        <v>35</v>
      </c>
      <c r="J108" s="61">
        <v>210</v>
      </c>
      <c r="K108" s="42">
        <v>520.53399999999999</v>
      </c>
      <c r="L108" s="58">
        <v>18</v>
      </c>
    </row>
    <row r="109" spans="1:12" ht="15" x14ac:dyDescent="0.25">
      <c r="A109" s="23"/>
      <c r="B109" s="15"/>
      <c r="C109" s="11"/>
      <c r="D109" s="77" t="s">
        <v>75</v>
      </c>
      <c r="E109" s="72" t="s">
        <v>82</v>
      </c>
      <c r="F109" s="54">
        <v>50</v>
      </c>
      <c r="G109" s="61">
        <v>3.6</v>
      </c>
      <c r="H109" s="61">
        <v>2.8</v>
      </c>
      <c r="I109" s="66">
        <v>7.3</v>
      </c>
      <c r="J109" s="61">
        <v>67</v>
      </c>
      <c r="K109" s="42">
        <v>587</v>
      </c>
      <c r="L109" s="58">
        <v>5.5</v>
      </c>
    </row>
    <row r="110" spans="1:12" ht="15" x14ac:dyDescent="0.25">
      <c r="A110" s="23"/>
      <c r="B110" s="15"/>
      <c r="C110" s="11"/>
      <c r="D110" s="7" t="s">
        <v>30</v>
      </c>
      <c r="E110" s="72" t="s">
        <v>90</v>
      </c>
      <c r="F110" s="54">
        <v>200</v>
      </c>
      <c r="G110" s="61">
        <v>1</v>
      </c>
      <c r="H110" s="61">
        <v>0.2</v>
      </c>
      <c r="I110" s="66">
        <v>20.2</v>
      </c>
      <c r="J110" s="61">
        <v>92</v>
      </c>
      <c r="K110" s="42">
        <v>707</v>
      </c>
      <c r="L110" s="58">
        <v>25</v>
      </c>
    </row>
    <row r="111" spans="1:12" ht="15" x14ac:dyDescent="0.25">
      <c r="A111" s="23"/>
      <c r="B111" s="15"/>
      <c r="C111" s="11"/>
      <c r="D111" s="7" t="s">
        <v>31</v>
      </c>
      <c r="E111" s="72" t="s">
        <v>52</v>
      </c>
      <c r="F111" s="54">
        <v>30</v>
      </c>
      <c r="G111" s="61">
        <v>2.7</v>
      </c>
      <c r="H111" s="61">
        <v>1</v>
      </c>
      <c r="I111" s="66">
        <v>14</v>
      </c>
      <c r="J111" s="61">
        <v>79.8</v>
      </c>
      <c r="K111" s="42"/>
      <c r="L111" s="58">
        <v>1.7</v>
      </c>
    </row>
    <row r="112" spans="1:12" ht="15" x14ac:dyDescent="0.25">
      <c r="A112" s="23"/>
      <c r="B112" s="15"/>
      <c r="C112" s="11"/>
      <c r="D112" s="7" t="s">
        <v>32</v>
      </c>
      <c r="E112" s="72" t="s">
        <v>53</v>
      </c>
      <c r="F112" s="54">
        <v>20</v>
      </c>
      <c r="G112" s="61">
        <v>1.7</v>
      </c>
      <c r="H112" s="61">
        <v>1</v>
      </c>
      <c r="I112" s="66">
        <v>8.5</v>
      </c>
      <c r="J112" s="61">
        <v>51.8</v>
      </c>
      <c r="K112" s="42"/>
      <c r="L112" s="58">
        <v>2</v>
      </c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SUM(F104:F112)</f>
        <v>1060</v>
      </c>
      <c r="G113" s="19">
        <f t="shared" ref="G113:J113" si="44">SUM(G104:G112)</f>
        <v>38.100000000000009</v>
      </c>
      <c r="H113" s="19">
        <f t="shared" si="44"/>
        <v>31.299999999999997</v>
      </c>
      <c r="I113" s="19">
        <f t="shared" si="44"/>
        <v>128.30000000000001</v>
      </c>
      <c r="J113" s="19">
        <f t="shared" si="44"/>
        <v>917.49999999999989</v>
      </c>
      <c r="K113" s="25"/>
      <c r="L113" s="19">
        <f t="shared" ref="L113" si="45">SUM(L104:L112)</f>
        <v>134.69999999999999</v>
      </c>
    </row>
    <row r="114" spans="1:12" ht="15" x14ac:dyDescent="0.2">
      <c r="A114" s="29">
        <f>A97</f>
        <v>2</v>
      </c>
      <c r="B114" s="30">
        <f>B97</f>
        <v>1</v>
      </c>
      <c r="C114" s="92" t="s">
        <v>4</v>
      </c>
      <c r="D114" s="93"/>
      <c r="E114" s="31"/>
      <c r="F114" s="32">
        <f>F103+F113</f>
        <v>1565</v>
      </c>
      <c r="G114" s="32">
        <f t="shared" ref="G114" si="46">G103+G113</f>
        <v>53.900000000000006</v>
      </c>
      <c r="H114" s="32">
        <f t="shared" ref="H114" si="47">H103+H113</f>
        <v>47.599999999999994</v>
      </c>
      <c r="I114" s="32">
        <f t="shared" ref="I114" si="48">I103+I113</f>
        <v>201.24</v>
      </c>
      <c r="J114" s="32">
        <f t="shared" ref="J114:L114" si="49">J103+J113</f>
        <v>1400.5</v>
      </c>
      <c r="K114" s="32"/>
      <c r="L114" s="32">
        <f t="shared" si="49"/>
        <v>166.6</v>
      </c>
    </row>
    <row r="115" spans="1:12" ht="15" x14ac:dyDescent="0.25">
      <c r="A115" s="14">
        <v>2</v>
      </c>
      <c r="B115" s="15">
        <v>2</v>
      </c>
      <c r="C115" s="22" t="s">
        <v>20</v>
      </c>
      <c r="D115" s="5" t="s">
        <v>21</v>
      </c>
      <c r="E115" s="81" t="s">
        <v>92</v>
      </c>
      <c r="F115" s="57">
        <v>230</v>
      </c>
      <c r="G115" s="64">
        <v>11.6</v>
      </c>
      <c r="H115" s="64">
        <v>8.1</v>
      </c>
      <c r="I115" s="80">
        <v>25.8</v>
      </c>
      <c r="J115" s="64">
        <v>241</v>
      </c>
      <c r="K115" s="39">
        <v>287</v>
      </c>
      <c r="L115" s="57">
        <v>16</v>
      </c>
    </row>
    <row r="116" spans="1:12" ht="15" x14ac:dyDescent="0.25">
      <c r="A116" s="14"/>
      <c r="B116" s="15"/>
      <c r="C116" s="11"/>
      <c r="D116" s="7" t="s">
        <v>22</v>
      </c>
      <c r="E116" s="73" t="s">
        <v>43</v>
      </c>
      <c r="F116" s="58">
        <v>250</v>
      </c>
      <c r="G116" s="61">
        <v>0.4</v>
      </c>
      <c r="H116" s="61">
        <v>0.2</v>
      </c>
      <c r="I116" s="66">
        <v>22</v>
      </c>
      <c r="J116" s="61">
        <v>83.4</v>
      </c>
      <c r="K116" s="42">
        <v>685</v>
      </c>
      <c r="L116" s="58">
        <v>2.7</v>
      </c>
    </row>
    <row r="117" spans="1:12" ht="15" x14ac:dyDescent="0.25">
      <c r="A117" s="14"/>
      <c r="B117" s="15"/>
      <c r="C117" s="11"/>
      <c r="D117" s="7" t="s">
        <v>23</v>
      </c>
      <c r="E117" s="73" t="s">
        <v>44</v>
      </c>
      <c r="F117" s="70">
        <v>30</v>
      </c>
      <c r="G117" s="61">
        <v>3.2</v>
      </c>
      <c r="H117" s="61">
        <v>1</v>
      </c>
      <c r="I117" s="66">
        <v>19.5</v>
      </c>
      <c r="J117" s="61">
        <v>78.599999999999994</v>
      </c>
      <c r="K117" s="42"/>
      <c r="L117" s="58">
        <v>1.5</v>
      </c>
    </row>
    <row r="118" spans="1:12" ht="15" x14ac:dyDescent="0.25">
      <c r="A118" s="14"/>
      <c r="B118" s="15"/>
      <c r="C118" s="11"/>
      <c r="D118" s="86" t="s">
        <v>47</v>
      </c>
      <c r="E118" s="51" t="s">
        <v>45</v>
      </c>
      <c r="F118" s="59">
        <v>10</v>
      </c>
      <c r="G118" s="62">
        <v>0.9</v>
      </c>
      <c r="H118" s="62">
        <v>6.6</v>
      </c>
      <c r="I118" s="67">
        <v>0.14000000000000001</v>
      </c>
      <c r="J118" s="62">
        <v>72</v>
      </c>
      <c r="K118" s="42">
        <v>1</v>
      </c>
      <c r="L118" s="59">
        <v>6.5</v>
      </c>
    </row>
    <row r="119" spans="1:12" ht="15" x14ac:dyDescent="0.25">
      <c r="A119" s="14"/>
      <c r="B119" s="15"/>
      <c r="C119" s="11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14"/>
      <c r="B120" s="15"/>
      <c r="C120" s="11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SUM(F115:F120)</f>
        <v>520</v>
      </c>
      <c r="G121" s="19">
        <f>SUM(G115:G120)</f>
        <v>16.099999999999998</v>
      </c>
      <c r="H121" s="19">
        <f>SUM(H115:H120)</f>
        <v>15.899999999999999</v>
      </c>
      <c r="I121" s="19">
        <f>SUM(I115:I120)</f>
        <v>67.44</v>
      </c>
      <c r="J121" s="19">
        <f>SUM(J115:J120)</f>
        <v>475</v>
      </c>
      <c r="K121" s="25"/>
      <c r="L121" s="19">
        <f>SUM(L115:L120)</f>
        <v>26.7</v>
      </c>
    </row>
    <row r="122" spans="1:12" ht="15" x14ac:dyDescent="0.25">
      <c r="A122" s="13">
        <f>A115</f>
        <v>2</v>
      </c>
      <c r="B122" s="13">
        <f>B115</f>
        <v>2</v>
      </c>
      <c r="C122" s="10" t="s">
        <v>25</v>
      </c>
      <c r="D122" s="7" t="s">
        <v>26</v>
      </c>
      <c r="E122" s="72" t="s">
        <v>78</v>
      </c>
      <c r="F122" s="58">
        <v>60</v>
      </c>
      <c r="G122" s="61">
        <v>0.4</v>
      </c>
      <c r="H122" s="61">
        <v>0.1</v>
      </c>
      <c r="I122" s="66">
        <v>2.5</v>
      </c>
      <c r="J122" s="61">
        <v>11.9</v>
      </c>
      <c r="K122" s="42">
        <v>16</v>
      </c>
      <c r="L122" s="58">
        <v>10.1</v>
      </c>
    </row>
    <row r="123" spans="1:12" ht="15" x14ac:dyDescent="0.25">
      <c r="A123" s="14"/>
      <c r="B123" s="15"/>
      <c r="C123" s="11"/>
      <c r="D123" s="7" t="s">
        <v>27</v>
      </c>
      <c r="E123" s="72" t="s">
        <v>93</v>
      </c>
      <c r="F123" s="70">
        <v>260</v>
      </c>
      <c r="G123" s="61">
        <v>6</v>
      </c>
      <c r="H123" s="61">
        <v>7</v>
      </c>
      <c r="I123" s="66">
        <v>9</v>
      </c>
      <c r="J123" s="61">
        <v>119</v>
      </c>
      <c r="K123" s="42">
        <v>111</v>
      </c>
      <c r="L123" s="58">
        <v>21</v>
      </c>
    </row>
    <row r="124" spans="1:12" ht="15" x14ac:dyDescent="0.25">
      <c r="A124" s="14"/>
      <c r="B124" s="15"/>
      <c r="C124" s="11"/>
      <c r="D124" s="7" t="s">
        <v>28</v>
      </c>
      <c r="E124" s="72" t="s">
        <v>94</v>
      </c>
      <c r="F124" s="70">
        <v>210</v>
      </c>
      <c r="G124" s="61">
        <v>19</v>
      </c>
      <c r="H124" s="61">
        <v>16</v>
      </c>
      <c r="I124" s="66">
        <v>56</v>
      </c>
      <c r="J124" s="61">
        <v>364</v>
      </c>
      <c r="K124" s="42">
        <v>436</v>
      </c>
      <c r="L124" s="58">
        <v>53</v>
      </c>
    </row>
    <row r="125" spans="1:12" ht="15" x14ac:dyDescent="0.25">
      <c r="A125" s="14"/>
      <c r="B125" s="15"/>
      <c r="C125" s="11"/>
      <c r="D125" s="7" t="s">
        <v>30</v>
      </c>
      <c r="E125" s="72" t="s">
        <v>95</v>
      </c>
      <c r="F125" s="70">
        <v>200</v>
      </c>
      <c r="G125" s="61">
        <v>0.2</v>
      </c>
      <c r="H125" s="61">
        <v>0</v>
      </c>
      <c r="I125" s="66">
        <v>20</v>
      </c>
      <c r="J125" s="61">
        <v>81</v>
      </c>
      <c r="K125" s="42">
        <v>640</v>
      </c>
      <c r="L125" s="58">
        <v>10.3</v>
      </c>
    </row>
    <row r="126" spans="1:12" ht="15" x14ac:dyDescent="0.25">
      <c r="A126" s="14"/>
      <c r="B126" s="15"/>
      <c r="C126" s="11"/>
      <c r="D126" s="7" t="s">
        <v>31</v>
      </c>
      <c r="E126" s="72" t="s">
        <v>52</v>
      </c>
      <c r="F126" s="58">
        <v>30</v>
      </c>
      <c r="G126" s="61">
        <v>2.7</v>
      </c>
      <c r="H126" s="61">
        <v>1</v>
      </c>
      <c r="I126" s="66">
        <v>14</v>
      </c>
      <c r="J126" s="61">
        <v>79.8</v>
      </c>
      <c r="K126" s="42"/>
      <c r="L126" s="58">
        <v>1.7</v>
      </c>
    </row>
    <row r="127" spans="1:12" ht="15" x14ac:dyDescent="0.25">
      <c r="A127" s="14"/>
      <c r="B127" s="15"/>
      <c r="C127" s="11"/>
      <c r="D127" s="7" t="s">
        <v>32</v>
      </c>
      <c r="E127" s="72" t="s">
        <v>53</v>
      </c>
      <c r="F127" s="58">
        <v>20</v>
      </c>
      <c r="G127" s="61">
        <v>1.7</v>
      </c>
      <c r="H127" s="61">
        <v>1</v>
      </c>
      <c r="I127" s="66">
        <v>8.5</v>
      </c>
      <c r="J127" s="61">
        <v>51.8</v>
      </c>
      <c r="K127" s="42"/>
      <c r="L127" s="58">
        <v>2</v>
      </c>
    </row>
    <row r="128" spans="1:12" ht="15" x14ac:dyDescent="0.25">
      <c r="A128" s="14"/>
      <c r="B128" s="15"/>
      <c r="C128" s="11"/>
      <c r="D128" s="7"/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SUM(F122:F130)</f>
        <v>780</v>
      </c>
      <c r="G131" s="19">
        <f t="shared" ref="G131:J131" si="50">SUM(G122:G130)</f>
        <v>29.999999999999996</v>
      </c>
      <c r="H131" s="19">
        <f t="shared" si="50"/>
        <v>25.1</v>
      </c>
      <c r="I131" s="19">
        <f t="shared" si="50"/>
        <v>110</v>
      </c>
      <c r="J131" s="19">
        <f t="shared" si="50"/>
        <v>707.49999999999989</v>
      </c>
      <c r="K131" s="25"/>
      <c r="L131" s="19">
        <f t="shared" ref="L131" si="51">SUM(L122:L130)</f>
        <v>98.1</v>
      </c>
    </row>
    <row r="132" spans="1:12" ht="15" x14ac:dyDescent="0.2">
      <c r="A132" s="33">
        <f>A115</f>
        <v>2</v>
      </c>
      <c r="B132" s="33">
        <f>B115</f>
        <v>2</v>
      </c>
      <c r="C132" s="92" t="s">
        <v>4</v>
      </c>
      <c r="D132" s="93"/>
      <c r="E132" s="31"/>
      <c r="F132" s="32">
        <f>F121+F131</f>
        <v>1300</v>
      </c>
      <c r="G132" s="32">
        <f t="shared" ref="G132" si="52">G121+G131</f>
        <v>46.099999999999994</v>
      </c>
      <c r="H132" s="32">
        <f t="shared" ref="H132" si="53">H121+H131</f>
        <v>41</v>
      </c>
      <c r="I132" s="32">
        <f t="shared" ref="I132" si="54">I121+I131</f>
        <v>177.44</v>
      </c>
      <c r="J132" s="32">
        <f t="shared" ref="J132:L132" si="55">J121+J131</f>
        <v>1182.5</v>
      </c>
      <c r="K132" s="32"/>
      <c r="L132" s="32">
        <f t="shared" si="55"/>
        <v>124.8</v>
      </c>
    </row>
    <row r="133" spans="1:12" ht="15" x14ac:dyDescent="0.25">
      <c r="A133" s="20">
        <v>2</v>
      </c>
      <c r="B133" s="21">
        <v>3</v>
      </c>
      <c r="C133" s="22" t="s">
        <v>20</v>
      </c>
      <c r="D133" s="5" t="s">
        <v>21</v>
      </c>
      <c r="E133" s="49" t="s">
        <v>96</v>
      </c>
      <c r="F133" s="53">
        <v>200</v>
      </c>
      <c r="G133" s="64">
        <v>8.4</v>
      </c>
      <c r="H133" s="64">
        <v>8</v>
      </c>
      <c r="I133" s="80">
        <v>44</v>
      </c>
      <c r="J133" s="64">
        <v>280</v>
      </c>
      <c r="K133" s="39">
        <v>297</v>
      </c>
      <c r="L133" s="57">
        <v>14.1</v>
      </c>
    </row>
    <row r="134" spans="1:12" ht="15" x14ac:dyDescent="0.25">
      <c r="A134" s="23"/>
      <c r="B134" s="15"/>
      <c r="C134" s="11"/>
      <c r="D134" s="7" t="s">
        <v>22</v>
      </c>
      <c r="E134" s="73" t="s">
        <v>43</v>
      </c>
      <c r="F134" s="54">
        <v>250</v>
      </c>
      <c r="G134" s="61">
        <v>0.4</v>
      </c>
      <c r="H134" s="61">
        <v>0.2</v>
      </c>
      <c r="I134" s="66">
        <v>22</v>
      </c>
      <c r="J134" s="61">
        <v>83.4</v>
      </c>
      <c r="K134" s="42">
        <v>685</v>
      </c>
      <c r="L134" s="58">
        <v>2.7</v>
      </c>
    </row>
    <row r="135" spans="1:12" ht="15.75" customHeight="1" x14ac:dyDescent="0.25">
      <c r="A135" s="23"/>
      <c r="B135" s="15"/>
      <c r="C135" s="11"/>
      <c r="D135" s="7" t="s">
        <v>23</v>
      </c>
      <c r="E135" s="73" t="s">
        <v>44</v>
      </c>
      <c r="F135" s="75">
        <v>30</v>
      </c>
      <c r="G135" s="61">
        <v>3.2</v>
      </c>
      <c r="H135" s="61">
        <v>1</v>
      </c>
      <c r="I135" s="66">
        <v>19.5</v>
      </c>
      <c r="J135" s="61">
        <v>78.599999999999994</v>
      </c>
      <c r="K135" s="42"/>
      <c r="L135" s="58">
        <v>1.5</v>
      </c>
    </row>
    <row r="136" spans="1:12" ht="15" x14ac:dyDescent="0.25">
      <c r="A136" s="23"/>
      <c r="B136" s="15"/>
      <c r="C136" s="11"/>
      <c r="D136" s="77" t="s">
        <v>47</v>
      </c>
      <c r="E136" s="51" t="s">
        <v>45</v>
      </c>
      <c r="F136" s="55">
        <v>10</v>
      </c>
      <c r="G136" s="62">
        <v>0.9</v>
      </c>
      <c r="H136" s="62">
        <v>6.6</v>
      </c>
      <c r="I136" s="67">
        <v>0.14000000000000001</v>
      </c>
      <c r="J136" s="62">
        <v>72</v>
      </c>
      <c r="K136" s="42">
        <v>1</v>
      </c>
      <c r="L136" s="59">
        <v>6.5</v>
      </c>
    </row>
    <row r="137" spans="1:12" ht="15" x14ac:dyDescent="0.25">
      <c r="A137" s="23"/>
      <c r="B137" s="15"/>
      <c r="C137" s="11"/>
      <c r="D137" s="77" t="s">
        <v>47</v>
      </c>
      <c r="E137" s="51" t="s">
        <v>46</v>
      </c>
      <c r="F137" s="55">
        <v>15</v>
      </c>
      <c r="G137" s="62">
        <v>4</v>
      </c>
      <c r="H137" s="62">
        <v>3.8</v>
      </c>
      <c r="I137" s="67">
        <v>0</v>
      </c>
      <c r="J137" s="62">
        <v>54</v>
      </c>
      <c r="K137" s="42">
        <v>3</v>
      </c>
      <c r="L137" s="59">
        <v>10.199999999999999</v>
      </c>
    </row>
    <row r="138" spans="1:12" ht="15" x14ac:dyDescent="0.25">
      <c r="A138" s="23"/>
      <c r="B138" s="15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24"/>
      <c r="B139" s="17"/>
      <c r="C139" s="8"/>
      <c r="D139" s="18" t="s">
        <v>33</v>
      </c>
      <c r="E139" s="9"/>
      <c r="F139" s="19">
        <f>SUM(F133:F138)</f>
        <v>505</v>
      </c>
      <c r="G139" s="19">
        <f>SUM(G133:G138)</f>
        <v>16.899999999999999</v>
      </c>
      <c r="H139" s="19">
        <f>SUM(H133:H138)</f>
        <v>19.599999999999998</v>
      </c>
      <c r="I139" s="19">
        <f>SUM(I133:I138)</f>
        <v>85.64</v>
      </c>
      <c r="J139" s="19">
        <f>SUM(J133:J138)</f>
        <v>568</v>
      </c>
      <c r="K139" s="25"/>
      <c r="L139" s="19">
        <f>SUM(L133:L138)</f>
        <v>35</v>
      </c>
    </row>
    <row r="140" spans="1:12" ht="15" x14ac:dyDescent="0.25">
      <c r="A140" s="23"/>
      <c r="B140" s="15"/>
      <c r="C140" s="11"/>
      <c r="D140" s="7" t="s">
        <v>27</v>
      </c>
      <c r="E140" s="72" t="s">
        <v>97</v>
      </c>
      <c r="F140" s="75">
        <v>250</v>
      </c>
      <c r="G140" s="61">
        <v>5.5</v>
      </c>
      <c r="H140" s="61">
        <v>7.5</v>
      </c>
      <c r="I140" s="66">
        <v>12.5</v>
      </c>
      <c r="J140" s="61">
        <v>135.69999999999999</v>
      </c>
      <c r="K140" s="42">
        <v>139</v>
      </c>
      <c r="L140" s="58">
        <v>15</v>
      </c>
    </row>
    <row r="141" spans="1:12" ht="15" x14ac:dyDescent="0.25">
      <c r="A141" s="23"/>
      <c r="B141" s="15"/>
      <c r="C141" s="11"/>
      <c r="D141" s="7" t="s">
        <v>28</v>
      </c>
      <c r="E141" s="72" t="s">
        <v>98</v>
      </c>
      <c r="F141" s="75">
        <v>140</v>
      </c>
      <c r="G141" s="61">
        <v>13.7</v>
      </c>
      <c r="H141" s="74">
        <v>3.8</v>
      </c>
      <c r="I141" s="66">
        <v>7.4</v>
      </c>
      <c r="J141" s="61">
        <v>118.3</v>
      </c>
      <c r="K141" s="42">
        <v>487</v>
      </c>
      <c r="L141" s="58">
        <v>48</v>
      </c>
    </row>
    <row r="142" spans="1:12" ht="15" x14ac:dyDescent="0.25">
      <c r="A142" s="23"/>
      <c r="B142" s="15"/>
      <c r="C142" s="11"/>
      <c r="D142" s="7" t="s">
        <v>29</v>
      </c>
      <c r="E142" s="72" t="s">
        <v>99</v>
      </c>
      <c r="F142" s="75">
        <v>160</v>
      </c>
      <c r="G142" s="61">
        <v>5.6</v>
      </c>
      <c r="H142" s="61">
        <v>10.199999999999999</v>
      </c>
      <c r="I142" s="66">
        <v>28.8</v>
      </c>
      <c r="J142" s="61">
        <v>230.4</v>
      </c>
      <c r="K142" s="42">
        <v>332</v>
      </c>
      <c r="L142" s="58">
        <v>9.6999999999999993</v>
      </c>
    </row>
    <row r="143" spans="1:12" ht="15" x14ac:dyDescent="0.25">
      <c r="A143" s="23"/>
      <c r="B143" s="15"/>
      <c r="C143" s="11"/>
      <c r="D143" s="7" t="s">
        <v>30</v>
      </c>
      <c r="E143" s="72" t="s">
        <v>90</v>
      </c>
      <c r="F143" s="54">
        <v>200</v>
      </c>
      <c r="G143" s="61">
        <v>1</v>
      </c>
      <c r="H143" s="61">
        <v>0.2</v>
      </c>
      <c r="I143" s="66">
        <v>20.2</v>
      </c>
      <c r="J143" s="61">
        <v>92</v>
      </c>
      <c r="K143" s="42">
        <v>707</v>
      </c>
      <c r="L143" s="58">
        <v>13</v>
      </c>
    </row>
    <row r="144" spans="1:12" ht="15" x14ac:dyDescent="0.25">
      <c r="A144" s="23"/>
      <c r="B144" s="15"/>
      <c r="C144" s="11"/>
      <c r="D144" s="7" t="s">
        <v>31</v>
      </c>
      <c r="E144" s="72" t="s">
        <v>52</v>
      </c>
      <c r="F144" s="54">
        <v>30</v>
      </c>
      <c r="G144" s="61">
        <v>2.7</v>
      </c>
      <c r="H144" s="61">
        <v>1</v>
      </c>
      <c r="I144" s="66">
        <v>14</v>
      </c>
      <c r="J144" s="61">
        <v>79.8</v>
      </c>
      <c r="K144" s="42"/>
      <c r="L144" s="58">
        <v>1.7</v>
      </c>
    </row>
    <row r="145" spans="1:12" ht="15" x14ac:dyDescent="0.25">
      <c r="A145" s="23"/>
      <c r="B145" s="15"/>
      <c r="C145" s="11"/>
      <c r="D145" s="7" t="s">
        <v>32</v>
      </c>
      <c r="E145" s="72" t="s">
        <v>53</v>
      </c>
      <c r="F145" s="54">
        <v>20</v>
      </c>
      <c r="G145" s="61">
        <v>1.7</v>
      </c>
      <c r="H145" s="61">
        <v>1</v>
      </c>
      <c r="I145" s="66">
        <v>8.5</v>
      </c>
      <c r="J145" s="61">
        <v>51.8</v>
      </c>
      <c r="K145" s="42"/>
      <c r="L145" s="58">
        <v>2</v>
      </c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3"/>
      <c r="B147" s="15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SUM(F140:F147)</f>
        <v>800</v>
      </c>
      <c r="G148" s="19">
        <f>SUM(G140:G147)</f>
        <v>30.199999999999996</v>
      </c>
      <c r="H148" s="19">
        <f>SUM(H140:H147)</f>
        <v>23.7</v>
      </c>
      <c r="I148" s="19">
        <f>SUM(I140:I147)</f>
        <v>91.4</v>
      </c>
      <c r="J148" s="19">
        <f>SUM(J140:J147)</f>
        <v>707.99999999999989</v>
      </c>
      <c r="K148" s="25"/>
      <c r="L148" s="19">
        <f>SUM(L140:L147)</f>
        <v>89.4</v>
      </c>
    </row>
    <row r="149" spans="1:12" ht="15.75" thickBot="1" x14ac:dyDescent="0.25">
      <c r="A149" s="29">
        <f>A133</f>
        <v>2</v>
      </c>
      <c r="B149" s="30">
        <f>B133</f>
        <v>3</v>
      </c>
      <c r="C149" s="92" t="s">
        <v>4</v>
      </c>
      <c r="D149" s="93"/>
      <c r="E149" s="31"/>
      <c r="F149" s="32">
        <f>F139+F148</f>
        <v>1305</v>
      </c>
      <c r="G149" s="32">
        <f>G139+G148</f>
        <v>47.099999999999994</v>
      </c>
      <c r="H149" s="32">
        <f>H139+H148</f>
        <v>43.3</v>
      </c>
      <c r="I149" s="32">
        <f>I139+I148</f>
        <v>177.04000000000002</v>
      </c>
      <c r="J149" s="32">
        <f>J139+J148</f>
        <v>1276</v>
      </c>
      <c r="K149" s="32"/>
      <c r="L149" s="32">
        <f>L139+L148</f>
        <v>124.4</v>
      </c>
    </row>
    <row r="150" spans="1:12" ht="15" x14ac:dyDescent="0.25">
      <c r="A150" s="20">
        <v>2</v>
      </c>
      <c r="B150" s="21">
        <v>4</v>
      </c>
      <c r="C150" s="22" t="s">
        <v>20</v>
      </c>
      <c r="D150" s="5" t="s">
        <v>21</v>
      </c>
      <c r="E150" s="81" t="s">
        <v>100</v>
      </c>
      <c r="F150" s="75">
        <v>215</v>
      </c>
      <c r="G150" s="64">
        <v>17.7</v>
      </c>
      <c r="H150" s="64">
        <v>11.6</v>
      </c>
      <c r="I150" s="80">
        <v>27.5</v>
      </c>
      <c r="J150" s="64">
        <v>279</v>
      </c>
      <c r="K150" s="39">
        <v>366</v>
      </c>
      <c r="L150" s="57">
        <v>72.3</v>
      </c>
    </row>
    <row r="151" spans="1:12" ht="15" x14ac:dyDescent="0.25">
      <c r="A151" s="23"/>
      <c r="B151" s="15"/>
      <c r="C151" s="11"/>
      <c r="D151" s="7" t="s">
        <v>22</v>
      </c>
      <c r="E151" s="73" t="s">
        <v>43</v>
      </c>
      <c r="F151" s="54">
        <v>250</v>
      </c>
      <c r="G151" s="61">
        <v>0.4</v>
      </c>
      <c r="H151" s="61">
        <v>0.2</v>
      </c>
      <c r="I151" s="66">
        <v>22</v>
      </c>
      <c r="J151" s="61">
        <v>83.4</v>
      </c>
      <c r="K151" s="42">
        <v>685</v>
      </c>
      <c r="L151" s="58">
        <v>1.9</v>
      </c>
    </row>
    <row r="152" spans="1:12" ht="15" x14ac:dyDescent="0.25">
      <c r="A152" s="23"/>
      <c r="B152" s="15"/>
      <c r="C152" s="11"/>
      <c r="D152" s="7" t="s">
        <v>23</v>
      </c>
      <c r="E152" s="73" t="s">
        <v>44</v>
      </c>
      <c r="F152" s="75">
        <v>30</v>
      </c>
      <c r="G152" s="61">
        <v>3.2</v>
      </c>
      <c r="H152" s="61">
        <v>1</v>
      </c>
      <c r="I152" s="66">
        <v>19.5</v>
      </c>
      <c r="J152" s="61">
        <v>78.599999999999994</v>
      </c>
      <c r="K152" s="42"/>
      <c r="L152" s="58">
        <v>1.5</v>
      </c>
    </row>
    <row r="153" spans="1:12" ht="15" x14ac:dyDescent="0.25">
      <c r="A153" s="23"/>
      <c r="B153" s="15"/>
      <c r="C153" s="11"/>
      <c r="D153" s="77" t="s">
        <v>47</v>
      </c>
      <c r="E153" s="72" t="s">
        <v>46</v>
      </c>
      <c r="F153" s="54">
        <v>15</v>
      </c>
      <c r="G153" s="61">
        <v>4</v>
      </c>
      <c r="H153" s="61">
        <v>3.8</v>
      </c>
      <c r="I153" s="66">
        <v>0</v>
      </c>
      <c r="J153" s="61">
        <v>54</v>
      </c>
      <c r="K153" s="42">
        <v>3</v>
      </c>
      <c r="L153" s="58">
        <v>10.199999999999999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SUM(F150:F155)</f>
        <v>510</v>
      </c>
      <c r="G156" s="19">
        <f>SUM(G150:G155)</f>
        <v>25.299999999999997</v>
      </c>
      <c r="H156" s="19">
        <f>SUM(H150:H155)</f>
        <v>16.599999999999998</v>
      </c>
      <c r="I156" s="19">
        <f>SUM(I150:I155)</f>
        <v>69</v>
      </c>
      <c r="J156" s="19">
        <f>SUM(J150:J155)</f>
        <v>495</v>
      </c>
      <c r="K156" s="25"/>
      <c r="L156" s="19">
        <f>SUM(L150:L155)</f>
        <v>85.9</v>
      </c>
    </row>
    <row r="157" spans="1:12" ht="15" x14ac:dyDescent="0.25">
      <c r="A157" s="26">
        <f>A150</f>
        <v>2</v>
      </c>
      <c r="B157" s="13">
        <f>B150</f>
        <v>4</v>
      </c>
      <c r="C157" s="10" t="s">
        <v>25</v>
      </c>
      <c r="D157" s="7" t="s">
        <v>26</v>
      </c>
      <c r="E157" s="72" t="s">
        <v>101</v>
      </c>
      <c r="F157" s="54">
        <v>60</v>
      </c>
      <c r="G157" s="61">
        <v>1</v>
      </c>
      <c r="H157" s="61">
        <v>3.1</v>
      </c>
      <c r="I157" s="66">
        <v>11.6</v>
      </c>
      <c r="J157" s="61">
        <v>46.7</v>
      </c>
      <c r="K157" s="42">
        <v>45</v>
      </c>
      <c r="L157" s="58">
        <v>6.5</v>
      </c>
    </row>
    <row r="158" spans="1:12" ht="15" x14ac:dyDescent="0.25">
      <c r="A158" s="23"/>
      <c r="B158" s="15"/>
      <c r="C158" s="11"/>
      <c r="D158" s="7" t="s">
        <v>27</v>
      </c>
      <c r="E158" s="72" t="s">
        <v>102</v>
      </c>
      <c r="F158" s="75">
        <v>250</v>
      </c>
      <c r="G158" s="61">
        <v>10</v>
      </c>
      <c r="H158" s="61">
        <v>7.5</v>
      </c>
      <c r="I158" s="66">
        <v>7.9</v>
      </c>
      <c r="J158" s="61">
        <v>163</v>
      </c>
      <c r="K158" s="42">
        <v>134</v>
      </c>
      <c r="L158" s="58">
        <v>12</v>
      </c>
    </row>
    <row r="159" spans="1:12" ht="15" x14ac:dyDescent="0.25">
      <c r="A159" s="23"/>
      <c r="B159" s="15"/>
      <c r="C159" s="11"/>
      <c r="D159" s="7" t="s">
        <v>28</v>
      </c>
      <c r="E159" s="72" t="s">
        <v>103</v>
      </c>
      <c r="F159" s="54">
        <v>100</v>
      </c>
      <c r="G159" s="61">
        <v>6.5</v>
      </c>
      <c r="H159" s="61">
        <v>12.5</v>
      </c>
      <c r="I159" s="66">
        <v>8.6</v>
      </c>
      <c r="J159" s="61">
        <v>174</v>
      </c>
      <c r="K159" s="42">
        <v>485</v>
      </c>
      <c r="L159" s="58">
        <v>32.5</v>
      </c>
    </row>
    <row r="160" spans="1:12" ht="15" x14ac:dyDescent="0.25">
      <c r="A160" s="23"/>
      <c r="B160" s="15"/>
      <c r="C160" s="11"/>
      <c r="D160" s="7" t="s">
        <v>29</v>
      </c>
      <c r="E160" s="72" t="s">
        <v>104</v>
      </c>
      <c r="F160" s="75">
        <v>150</v>
      </c>
      <c r="G160" s="61">
        <v>6</v>
      </c>
      <c r="H160" s="61">
        <v>5.7</v>
      </c>
      <c r="I160" s="66">
        <v>56.7</v>
      </c>
      <c r="J160" s="61">
        <v>183</v>
      </c>
      <c r="K160" s="42">
        <v>511</v>
      </c>
      <c r="L160" s="58">
        <v>10.5</v>
      </c>
    </row>
    <row r="161" spans="1:12" ht="15" x14ac:dyDescent="0.25">
      <c r="A161" s="23"/>
      <c r="B161" s="15"/>
      <c r="C161" s="11"/>
      <c r="D161" s="77" t="s">
        <v>75</v>
      </c>
      <c r="E161" s="72" t="s">
        <v>82</v>
      </c>
      <c r="F161" s="54">
        <v>50</v>
      </c>
      <c r="G161" s="61">
        <v>3.6</v>
      </c>
      <c r="H161" s="61">
        <v>2.8</v>
      </c>
      <c r="I161" s="66">
        <v>7.3</v>
      </c>
      <c r="J161" s="61">
        <v>67</v>
      </c>
      <c r="K161" s="42">
        <v>587</v>
      </c>
      <c r="L161" s="58">
        <v>6.5</v>
      </c>
    </row>
    <row r="162" spans="1:12" ht="15" x14ac:dyDescent="0.25">
      <c r="A162" s="23"/>
      <c r="B162" s="15"/>
      <c r="C162" s="11"/>
      <c r="D162" s="7" t="s">
        <v>30</v>
      </c>
      <c r="E162" s="72" t="s">
        <v>105</v>
      </c>
      <c r="F162" s="54">
        <v>200</v>
      </c>
      <c r="G162" s="61">
        <v>0.4</v>
      </c>
      <c r="H162" s="61">
        <v>0</v>
      </c>
      <c r="I162" s="66">
        <v>8.1999999999999993</v>
      </c>
      <c r="J162" s="61">
        <v>36.6</v>
      </c>
      <c r="K162" s="42">
        <v>701</v>
      </c>
      <c r="L162" s="58">
        <v>11.8</v>
      </c>
    </row>
    <row r="163" spans="1:12" ht="15" x14ac:dyDescent="0.25">
      <c r="A163" s="23"/>
      <c r="B163" s="15"/>
      <c r="C163" s="11"/>
      <c r="D163" s="7" t="s">
        <v>31</v>
      </c>
      <c r="E163" s="72" t="s">
        <v>52</v>
      </c>
      <c r="F163" s="54">
        <v>30</v>
      </c>
      <c r="G163" s="61">
        <v>2.7</v>
      </c>
      <c r="H163" s="61">
        <v>1</v>
      </c>
      <c r="I163" s="66">
        <v>14</v>
      </c>
      <c r="J163" s="61">
        <v>79.8</v>
      </c>
      <c r="K163" s="42"/>
      <c r="L163" s="58">
        <v>1.7</v>
      </c>
    </row>
    <row r="164" spans="1:12" ht="15" x14ac:dyDescent="0.25">
      <c r="A164" s="23"/>
      <c r="B164" s="15"/>
      <c r="C164" s="11"/>
      <c r="D164" s="7" t="s">
        <v>32</v>
      </c>
      <c r="E164" s="72" t="s">
        <v>53</v>
      </c>
      <c r="F164" s="54">
        <v>20</v>
      </c>
      <c r="G164" s="61">
        <v>1.7</v>
      </c>
      <c r="H164" s="61">
        <v>1</v>
      </c>
      <c r="I164" s="66">
        <v>8.5</v>
      </c>
      <c r="J164" s="61">
        <v>51.8</v>
      </c>
      <c r="K164" s="42"/>
      <c r="L164" s="58">
        <v>2</v>
      </c>
    </row>
    <row r="165" spans="1:12" ht="15" x14ac:dyDescent="0.2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SUM(F157:F165)</f>
        <v>860</v>
      </c>
      <c r="G166" s="19">
        <f t="shared" ref="G166:J166" si="56">SUM(G157:G165)</f>
        <v>31.9</v>
      </c>
      <c r="H166" s="19">
        <f t="shared" si="56"/>
        <v>33.6</v>
      </c>
      <c r="I166" s="19">
        <f t="shared" si="56"/>
        <v>122.80000000000001</v>
      </c>
      <c r="J166" s="19">
        <f t="shared" si="56"/>
        <v>801.9</v>
      </c>
      <c r="K166" s="25"/>
      <c r="L166" s="19">
        <f t="shared" ref="L166" si="57">SUM(L157:L165)</f>
        <v>83.5</v>
      </c>
    </row>
    <row r="167" spans="1:12" ht="15.75" thickBot="1" x14ac:dyDescent="0.25">
      <c r="A167" s="29">
        <f>A150</f>
        <v>2</v>
      </c>
      <c r="B167" s="30">
        <f>B150</f>
        <v>4</v>
      </c>
      <c r="C167" s="92" t="s">
        <v>4</v>
      </c>
      <c r="D167" s="93"/>
      <c r="E167" s="31"/>
      <c r="F167" s="32">
        <f>F156+F166</f>
        <v>1370</v>
      </c>
      <c r="G167" s="32">
        <f t="shared" ref="G167" si="58">G156+G166</f>
        <v>57.199999999999996</v>
      </c>
      <c r="H167" s="32">
        <f t="shared" ref="H167" si="59">H156+H166</f>
        <v>50.2</v>
      </c>
      <c r="I167" s="32">
        <f t="shared" ref="I167" si="60">I156+I166</f>
        <v>191.8</v>
      </c>
      <c r="J167" s="32">
        <f t="shared" ref="J167:L167" si="61">J156+J166</f>
        <v>1296.9000000000001</v>
      </c>
      <c r="K167" s="32"/>
      <c r="L167" s="32">
        <f t="shared" si="61"/>
        <v>169.4</v>
      </c>
    </row>
    <row r="168" spans="1:12" ht="15" x14ac:dyDescent="0.25">
      <c r="A168" s="20">
        <v>2</v>
      </c>
      <c r="B168" s="21">
        <v>5</v>
      </c>
      <c r="C168" s="22" t="s">
        <v>20</v>
      </c>
      <c r="D168" s="5" t="s">
        <v>21</v>
      </c>
      <c r="E168" s="81" t="s">
        <v>106</v>
      </c>
      <c r="F168" s="70">
        <v>235</v>
      </c>
      <c r="G168" s="64">
        <v>18</v>
      </c>
      <c r="H168" s="64">
        <v>12</v>
      </c>
      <c r="I168" s="80">
        <v>30</v>
      </c>
      <c r="J168" s="64">
        <v>279</v>
      </c>
      <c r="K168" s="39">
        <v>358</v>
      </c>
      <c r="L168" s="57">
        <v>68</v>
      </c>
    </row>
    <row r="169" spans="1:12" ht="15" x14ac:dyDescent="0.25">
      <c r="A169" s="23"/>
      <c r="B169" s="15"/>
      <c r="C169" s="11"/>
      <c r="D169" s="7" t="s">
        <v>22</v>
      </c>
      <c r="E169" s="73" t="s">
        <v>107</v>
      </c>
      <c r="F169" s="58">
        <v>220</v>
      </c>
      <c r="G169" s="61">
        <v>3</v>
      </c>
      <c r="H169" s="61">
        <v>6</v>
      </c>
      <c r="I169" s="66">
        <v>22</v>
      </c>
      <c r="J169" s="61">
        <v>172</v>
      </c>
      <c r="K169" s="42">
        <v>698</v>
      </c>
      <c r="L169" s="58">
        <v>22.4</v>
      </c>
    </row>
    <row r="170" spans="1:12" ht="15" x14ac:dyDescent="0.25">
      <c r="A170" s="23"/>
      <c r="B170" s="15"/>
      <c r="C170" s="11"/>
      <c r="D170" s="7" t="s">
        <v>23</v>
      </c>
      <c r="E170" s="73" t="s">
        <v>44</v>
      </c>
      <c r="F170" s="70">
        <v>30</v>
      </c>
      <c r="G170" s="61">
        <v>3.2</v>
      </c>
      <c r="H170" s="61">
        <v>1</v>
      </c>
      <c r="I170" s="66">
        <v>19.5</v>
      </c>
      <c r="J170" s="61">
        <v>78.599999999999994</v>
      </c>
      <c r="K170" s="42"/>
      <c r="L170" s="58">
        <v>1.5</v>
      </c>
    </row>
    <row r="171" spans="1:12" ht="15" x14ac:dyDescent="0.25">
      <c r="A171" s="23"/>
      <c r="B171" s="15"/>
      <c r="C171" s="11"/>
      <c r="D171" s="77" t="s">
        <v>47</v>
      </c>
      <c r="E171" s="72" t="s">
        <v>46</v>
      </c>
      <c r="F171" s="58">
        <v>15</v>
      </c>
      <c r="G171" s="61">
        <v>4</v>
      </c>
      <c r="H171" s="61">
        <v>3.8</v>
      </c>
      <c r="I171" s="66">
        <v>0</v>
      </c>
      <c r="J171" s="61">
        <v>54</v>
      </c>
      <c r="K171" s="42">
        <v>1</v>
      </c>
      <c r="L171" s="58">
        <v>10.199999999999999</v>
      </c>
    </row>
    <row r="172" spans="1:12" ht="15.75" thickBot="1" x14ac:dyDescent="0.3">
      <c r="A172" s="23"/>
      <c r="B172" s="15"/>
      <c r="C172" s="11"/>
      <c r="D172" s="77" t="s">
        <v>47</v>
      </c>
      <c r="E172" s="87" t="s">
        <v>45</v>
      </c>
      <c r="F172" s="88">
        <v>10</v>
      </c>
      <c r="G172" s="89">
        <v>1</v>
      </c>
      <c r="H172" s="89">
        <v>6.6</v>
      </c>
      <c r="I172" s="90">
        <v>0.1</v>
      </c>
      <c r="J172" s="89">
        <v>72</v>
      </c>
      <c r="K172" s="42">
        <v>3</v>
      </c>
      <c r="L172" s="88">
        <v>6.5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.75" customHeight="1" x14ac:dyDescent="0.25">
      <c r="A174" s="24"/>
      <c r="B174" s="17"/>
      <c r="C174" s="8"/>
      <c r="D174" s="18" t="s">
        <v>33</v>
      </c>
      <c r="E174" s="9"/>
      <c r="F174" s="19">
        <f>SUM(F168:F173)</f>
        <v>510</v>
      </c>
      <c r="G174" s="19">
        <f>SUM(G168:G173)</f>
        <v>29.2</v>
      </c>
      <c r="H174" s="19">
        <f>SUM(H168:H173)</f>
        <v>29.4</v>
      </c>
      <c r="I174" s="19">
        <f>SUM(I168:I173)</f>
        <v>71.599999999999994</v>
      </c>
      <c r="J174" s="19">
        <f>SUM(J168:J173)</f>
        <v>655.6</v>
      </c>
      <c r="K174" s="25"/>
      <c r="L174" s="19">
        <f>SUM(L168:L173)</f>
        <v>108.60000000000001</v>
      </c>
    </row>
    <row r="175" spans="1:12" ht="15" x14ac:dyDescent="0.25">
      <c r="A175" s="26">
        <f>A168</f>
        <v>2</v>
      </c>
      <c r="B175" s="13">
        <f>B168</f>
        <v>5</v>
      </c>
      <c r="C175" s="10" t="s">
        <v>25</v>
      </c>
      <c r="D175" s="7" t="s">
        <v>26</v>
      </c>
      <c r="E175" s="72" t="s">
        <v>108</v>
      </c>
      <c r="F175" s="54">
        <v>60</v>
      </c>
      <c r="G175" s="61">
        <v>0.4</v>
      </c>
      <c r="H175" s="61">
        <v>0.1</v>
      </c>
      <c r="I175" s="66">
        <v>2.5</v>
      </c>
      <c r="J175" s="61">
        <v>11.9</v>
      </c>
      <c r="K175" s="54">
        <v>19</v>
      </c>
      <c r="L175" s="58">
        <v>10.1</v>
      </c>
    </row>
    <row r="176" spans="1:12" ht="15" x14ac:dyDescent="0.25">
      <c r="A176" s="23"/>
      <c r="B176" s="15"/>
      <c r="C176" s="11"/>
      <c r="D176" s="7" t="s">
        <v>27</v>
      </c>
      <c r="E176" s="72" t="s">
        <v>109</v>
      </c>
      <c r="F176" s="75">
        <v>260</v>
      </c>
      <c r="G176" s="61">
        <v>2</v>
      </c>
      <c r="H176" s="61">
        <v>3.5</v>
      </c>
      <c r="I176" s="66">
        <v>8</v>
      </c>
      <c r="J176" s="61">
        <v>70</v>
      </c>
      <c r="K176" s="54">
        <v>124</v>
      </c>
      <c r="L176" s="58">
        <v>25</v>
      </c>
    </row>
    <row r="177" spans="1:12" ht="15" x14ac:dyDescent="0.25">
      <c r="A177" s="23"/>
      <c r="B177" s="15"/>
      <c r="C177" s="11"/>
      <c r="D177" s="7" t="s">
        <v>28</v>
      </c>
      <c r="E177" s="72" t="s">
        <v>110</v>
      </c>
      <c r="F177" s="54">
        <v>100</v>
      </c>
      <c r="G177" s="61">
        <v>13</v>
      </c>
      <c r="H177" s="61">
        <v>17</v>
      </c>
      <c r="I177" s="66">
        <v>53</v>
      </c>
      <c r="J177" s="61">
        <v>320</v>
      </c>
      <c r="K177" s="54">
        <v>488</v>
      </c>
      <c r="L177" s="58">
        <v>39.700000000000003</v>
      </c>
    </row>
    <row r="178" spans="1:12" ht="15" x14ac:dyDescent="0.25">
      <c r="A178" s="23"/>
      <c r="B178" s="15"/>
      <c r="C178" s="11"/>
      <c r="D178" s="7" t="s">
        <v>29</v>
      </c>
      <c r="E178" s="72" t="s">
        <v>111</v>
      </c>
      <c r="F178" s="75">
        <v>160</v>
      </c>
      <c r="G178" s="61">
        <v>5.6</v>
      </c>
      <c r="H178" s="61">
        <v>10.199999999999999</v>
      </c>
      <c r="I178" s="66">
        <v>28.8</v>
      </c>
      <c r="J178" s="61">
        <v>230.4</v>
      </c>
      <c r="K178" s="54">
        <v>332</v>
      </c>
      <c r="L178" s="58">
        <v>11.2</v>
      </c>
    </row>
    <row r="179" spans="1:12" ht="15" x14ac:dyDescent="0.25">
      <c r="A179" s="23"/>
      <c r="B179" s="15"/>
      <c r="C179" s="11"/>
      <c r="D179" s="7" t="s">
        <v>30</v>
      </c>
      <c r="E179" s="72" t="s">
        <v>70</v>
      </c>
      <c r="F179" s="54">
        <v>200</v>
      </c>
      <c r="G179" s="61">
        <v>0.4</v>
      </c>
      <c r="H179" s="61">
        <v>0.2</v>
      </c>
      <c r="I179" s="66">
        <v>22</v>
      </c>
      <c r="J179" s="61">
        <v>83.4</v>
      </c>
      <c r="K179" s="54">
        <v>685</v>
      </c>
      <c r="L179" s="58">
        <v>4.5</v>
      </c>
    </row>
    <row r="180" spans="1:12" ht="15" x14ac:dyDescent="0.25">
      <c r="A180" s="23"/>
      <c r="B180" s="15"/>
      <c r="C180" s="11"/>
      <c r="D180" s="7" t="s">
        <v>31</v>
      </c>
      <c r="E180" s="72" t="s">
        <v>52</v>
      </c>
      <c r="F180" s="54">
        <v>30</v>
      </c>
      <c r="G180" s="61">
        <v>2.7</v>
      </c>
      <c r="H180" s="61">
        <v>1</v>
      </c>
      <c r="I180" s="66">
        <v>14</v>
      </c>
      <c r="J180" s="61">
        <v>79.8</v>
      </c>
      <c r="K180" s="54"/>
      <c r="L180" s="58">
        <v>1.7</v>
      </c>
    </row>
    <row r="181" spans="1:12" ht="15" x14ac:dyDescent="0.25">
      <c r="A181" s="23"/>
      <c r="B181" s="15"/>
      <c r="C181" s="11"/>
      <c r="D181" s="7" t="s">
        <v>32</v>
      </c>
      <c r="E181" s="72" t="s">
        <v>53</v>
      </c>
      <c r="F181" s="54">
        <v>20</v>
      </c>
      <c r="G181" s="61">
        <v>1.7</v>
      </c>
      <c r="H181" s="61">
        <v>1</v>
      </c>
      <c r="I181" s="66">
        <v>8.5</v>
      </c>
      <c r="J181" s="61">
        <v>51.8</v>
      </c>
      <c r="K181" s="54"/>
      <c r="L181" s="58">
        <v>2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91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830</v>
      </c>
      <c r="G184" s="19">
        <f t="shared" ref="G184:J184" si="62">SUM(G175:G183)</f>
        <v>25.799999999999997</v>
      </c>
      <c r="H184" s="19">
        <f t="shared" si="62"/>
        <v>33</v>
      </c>
      <c r="I184" s="19">
        <f t="shared" si="62"/>
        <v>136.80000000000001</v>
      </c>
      <c r="J184" s="19">
        <f t="shared" si="62"/>
        <v>847.29999999999984</v>
      </c>
      <c r="K184" s="25"/>
      <c r="L184" s="19">
        <f t="shared" ref="L184" si="63">SUM(L175:L183)</f>
        <v>94.200000000000017</v>
      </c>
    </row>
    <row r="185" spans="1:12" ht="15" x14ac:dyDescent="0.2">
      <c r="A185" s="29">
        <f>A168</f>
        <v>2</v>
      </c>
      <c r="B185" s="30">
        <f>B168</f>
        <v>5</v>
      </c>
      <c r="C185" s="92" t="s">
        <v>4</v>
      </c>
      <c r="D185" s="93"/>
      <c r="E185" s="31"/>
      <c r="F185" s="32">
        <f>F174+F184</f>
        <v>1340</v>
      </c>
      <c r="G185" s="32">
        <f t="shared" ref="G185" si="64">G174+G184</f>
        <v>55</v>
      </c>
      <c r="H185" s="32">
        <f t="shared" ref="H185" si="65">H174+H184</f>
        <v>62.4</v>
      </c>
      <c r="I185" s="32">
        <f t="shared" ref="I185" si="66">I174+I184</f>
        <v>208.4</v>
      </c>
      <c r="J185" s="32">
        <f t="shared" ref="J185:L185" si="67">J174+J184</f>
        <v>1502.8999999999999</v>
      </c>
      <c r="K185" s="32"/>
      <c r="L185" s="32">
        <f t="shared" si="67"/>
        <v>202.8</v>
      </c>
    </row>
    <row r="186" spans="1:12" x14ac:dyDescent="0.2">
      <c r="A186" s="27"/>
      <c r="B186" s="28"/>
      <c r="C186" s="94" t="s">
        <v>5</v>
      </c>
      <c r="D186" s="94"/>
      <c r="E186" s="94"/>
      <c r="F186" s="34">
        <f>(F22+F41+F60+F78+F96+F114+F132+F149+F167+F185)/(IF(F22=0,0,1)+IF(F41=0,0,1)+IF(F60=0,0,1)+IF(F78=0,0,1)+IF(F96=0,0,1)+IF(F114=0,0,1)+IF(F132=0,0,1)+IF(F149=0,0,1)+IF(F167=0,0,1)+IF(F185=0,0,1))</f>
        <v>1382</v>
      </c>
      <c r="G186" s="34">
        <f>(G22+G41+G60+G78+G96+G114+G132+G149+G167+G185)/(IF(G22=0,0,1)+IF(G41=0,0,1)+IF(G60=0,0,1)+IF(G78=0,0,1)+IF(G96=0,0,1)+IF(G114=0,0,1)+IF(G132=0,0,1)+IF(G149=0,0,1)+IF(G167=0,0,1)+IF(G185=0,0,1))</f>
        <v>97.23</v>
      </c>
      <c r="H186" s="34">
        <f>(H22+H41+H60+H78+H96+H114+H132+H149+H167+H185)/(IF(H22=0,0,1)+IF(H41=0,0,1)+IF(H60=0,0,1)+IF(H78=0,0,1)+IF(H96=0,0,1)+IF(H114=0,0,1)+IF(H132=0,0,1)+IF(H149=0,0,1)+IF(H167=0,0,1)+IF(H185=0,0,1))</f>
        <v>47.26</v>
      </c>
      <c r="I186" s="34">
        <f>(I22+I41+I60+I78+I96+I114+I132+I149+I167+I185)/(IF(I22=0,0,1)+IF(I41=0,0,1)+IF(I60=0,0,1)+IF(I78=0,0,1)+IF(I96=0,0,1)+IF(I114=0,0,1)+IF(I132=0,0,1)+IF(I149=0,0,1)+IF(I167=0,0,1)+IF(I185=0,0,1))</f>
        <v>181.774</v>
      </c>
      <c r="J186" s="34">
        <f>(J22+J41+J60+J78+J96+J114+J132+J149+J167+J185)/(IF(J22=0,0,1)+IF(J41=0,0,1)+IF(J60=0,0,1)+IF(J78=0,0,1)+IF(J96=0,0,1)+IF(J114=0,0,1)+IF(J132=0,0,1)+IF(J149=0,0,1)+IF(J167=0,0,1)+IF(J185=0,0,1))</f>
        <v>1268.8839999999998</v>
      </c>
      <c r="K186" s="34"/>
      <c r="L186" s="34">
        <f>(L22+L41+L60+L78+L96+L114+L132+L149+L167+L185)/(IF(L22=0,0,1)+IF(L41=0,0,1)+IF(L60=0,0,1)+IF(L78=0,0,1)+IF(L96=0,0,1)+IF(L114=0,0,1)+IF(L132=0,0,1)+IF(L149=0,0,1)+IF(L167=0,0,1)+IF(L185=0,0,1))</f>
        <v>147.47999999999999</v>
      </c>
    </row>
  </sheetData>
  <mergeCells count="14">
    <mergeCell ref="C1:E1"/>
    <mergeCell ref="H1:K1"/>
    <mergeCell ref="H2:K2"/>
    <mergeCell ref="C41:D41"/>
    <mergeCell ref="C60:D60"/>
    <mergeCell ref="C78:D78"/>
    <mergeCell ref="C96:D96"/>
    <mergeCell ref="C22:D22"/>
    <mergeCell ref="C186:E186"/>
    <mergeCell ref="C185:D185"/>
    <mergeCell ref="C114:D114"/>
    <mergeCell ref="C132:D132"/>
    <mergeCell ref="C149:D149"/>
    <mergeCell ref="C167:D1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Priyomnaya</cp:lastModifiedBy>
  <dcterms:created xsi:type="dcterms:W3CDTF">2022-05-16T14:23:56Z</dcterms:created>
  <dcterms:modified xsi:type="dcterms:W3CDTF">2023-10-23T04:32:12Z</dcterms:modified>
</cp:coreProperties>
</file>